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0385" windowHeight="9405" firstSheet="1" activeTab="2"/>
  </bookViews>
  <sheets>
    <sheet name="表4-1 地方政府债务限额及余额决算情况表" sheetId="1" r:id="rId1"/>
    <sheet name="表4-2 地方政府债券使用情况表" sheetId="2" r:id="rId2"/>
    <sheet name="表4-3 地方政府债务发行及还本付息情况表" sheetId="3" r:id="rId3"/>
  </sheets>
  <calcPr calcId="144525"/>
</workbook>
</file>

<file path=xl/sharedStrings.xml><?xml version="1.0" encoding="utf-8"?>
<sst xmlns="http://schemas.openxmlformats.org/spreadsheetml/2006/main" count="173">
  <si>
    <t>附表4-1</t>
  </si>
  <si>
    <t>绍兴市级2019年地方政府债务限额及余额决算情况表</t>
  </si>
  <si>
    <t>单位：亿元</t>
  </si>
  <si>
    <t>地   区</t>
  </si>
  <si>
    <t>2019年债务限额</t>
  </si>
  <si>
    <t>2019年债务余额（决算数）</t>
  </si>
  <si>
    <t>一般债务</t>
  </si>
  <si>
    <t>专项债务</t>
  </si>
  <si>
    <t>公  式</t>
  </si>
  <si>
    <t>A=B+C</t>
  </si>
  <si>
    <t>B</t>
  </si>
  <si>
    <t>C</t>
  </si>
  <si>
    <t>D=E+F</t>
  </si>
  <si>
    <t>E</t>
  </si>
  <si>
    <t>F</t>
  </si>
  <si>
    <t>绍兴市</t>
  </si>
  <si>
    <t>绍兴市区</t>
  </si>
  <si>
    <t>绍兴市级</t>
  </si>
  <si>
    <t>越城区</t>
  </si>
  <si>
    <t>柯桥区</t>
  </si>
  <si>
    <t>上虞区</t>
  </si>
  <si>
    <t>诸暨市</t>
  </si>
  <si>
    <t>嵊州市</t>
  </si>
  <si>
    <t>新昌县</t>
  </si>
  <si>
    <t>注：1.本表反映上一年度本地区、本级及分地区地方政府债务限额及余额决算数。</t>
  </si>
  <si>
    <t xml:space="preserve">    2.本表由县级以上地方各级财政部门在同级人民代表大会常务委员会批准决算后二十日内公开。</t>
  </si>
  <si>
    <t>附表4-2</t>
  </si>
  <si>
    <t>2019年地方政府债券使用情况表</t>
  </si>
  <si>
    <t>单位</t>
  </si>
  <si>
    <t>项目名称</t>
  </si>
  <si>
    <t>项目编号</t>
  </si>
  <si>
    <t>项目领域</t>
  </si>
  <si>
    <t>项目主管部门</t>
  </si>
  <si>
    <t>项目实施单位</t>
  </si>
  <si>
    <t>债券性质</t>
  </si>
  <si>
    <t>债券规模</t>
  </si>
  <si>
    <t>发行时间（年/月）</t>
  </si>
  <si>
    <t>绍兴市本级</t>
  </si>
  <si>
    <t>庆丰村二期棚改项目</t>
  </si>
  <si>
    <t>P18330600-0016</t>
  </si>
  <si>
    <t>棚户区改造</t>
  </si>
  <si>
    <t>镜湖开发办</t>
  </si>
  <si>
    <t>绍兴市镜湖新区城市建设发展有限公司</t>
  </si>
  <si>
    <t>专项债券</t>
  </si>
  <si>
    <t>2019-07-31</t>
  </si>
  <si>
    <t>大葛村二期棚改项目</t>
  </si>
  <si>
    <t>P18330600-0015</t>
  </si>
  <si>
    <t>凤林西路南、北及蛟里地块</t>
  </si>
  <si>
    <t>P18330600-0004</t>
  </si>
  <si>
    <t>土地储备</t>
  </si>
  <si>
    <t>绍兴市自规局</t>
  </si>
  <si>
    <t>绍兴市政府土地储备中心</t>
  </si>
  <si>
    <t>2019-01-31</t>
  </si>
  <si>
    <t>绍兴市中医院改扩建项目</t>
  </si>
  <si>
    <t>P18330600-0008</t>
  </si>
  <si>
    <t>公立医院</t>
  </si>
  <si>
    <t>绍兴市卫生计生委员会</t>
  </si>
  <si>
    <t>一般债券</t>
  </si>
  <si>
    <t>2019-06-20</t>
  </si>
  <si>
    <t>城南片区棚改项目</t>
  </si>
  <si>
    <t>P19330602-0002</t>
  </si>
  <si>
    <t>越城区国资委</t>
  </si>
  <si>
    <t>绍兴市村庄改造建设投资有限公司</t>
  </si>
  <si>
    <t>任家塔城中村改造项目</t>
  </si>
  <si>
    <t>P18330602-0003</t>
  </si>
  <si>
    <t>2019-03-29</t>
  </si>
  <si>
    <t>姚家埭棚改项目</t>
  </si>
  <si>
    <t>P19330602-0003</t>
  </si>
  <si>
    <t>袍江管委会</t>
  </si>
  <si>
    <t>绍兴袍江新农村建设投资有限公司</t>
  </si>
  <si>
    <t>后诸村棚改项目</t>
  </si>
  <si>
    <t>P19330602-0001</t>
  </si>
  <si>
    <t>齐贤镇高泽居、阳嘉弄村拆迁项目</t>
  </si>
  <si>
    <t>P17330603-0004</t>
  </si>
  <si>
    <t>财政</t>
  </si>
  <si>
    <t>柯桥区财政</t>
  </si>
  <si>
    <t>华舍街道沙地王村拆迁项目</t>
  </si>
  <si>
    <t>P17330603-0003</t>
  </si>
  <si>
    <t>上虞区实验小学上德校区</t>
  </si>
  <si>
    <t>P17330604-0001</t>
  </si>
  <si>
    <t>义务教育</t>
  </si>
  <si>
    <t>上虞区教育体育局</t>
  </si>
  <si>
    <t>徐家塘、新楼下居委征迁改造项目</t>
  </si>
  <si>
    <t>P19330604-0005</t>
  </si>
  <si>
    <t>上虞区国资委</t>
  </si>
  <si>
    <t>绍兴市上虞区棚户区改造投资开发有限公司</t>
  </si>
  <si>
    <t>越爱居委征迁改造项目</t>
  </si>
  <si>
    <t>P19330604-0008</t>
  </si>
  <si>
    <t>绍兴市上虞区监管中心</t>
  </si>
  <si>
    <t>P16330604-0001</t>
  </si>
  <si>
    <t>公共安全部门场所建设</t>
  </si>
  <si>
    <t>绍兴市公安局上虞区分局</t>
  </si>
  <si>
    <t>小城镇环境综合整治项目</t>
  </si>
  <si>
    <t>P17330604-0002</t>
  </si>
  <si>
    <t>其他生态建设和环境保护</t>
  </si>
  <si>
    <t>绍兴市上虞小城镇投资建设有限公司</t>
  </si>
  <si>
    <t>沃西中学迁建工程</t>
  </si>
  <si>
    <t>P18330624-0007</t>
  </si>
  <si>
    <t>教体局</t>
  </si>
  <si>
    <t>新昌县财政局</t>
  </si>
  <si>
    <t>大明市新区房屋征迁改造（一、二期）项目</t>
  </si>
  <si>
    <t>P18330624-0002</t>
  </si>
  <si>
    <t>大明市新区安置房建设项目（一期）</t>
  </si>
  <si>
    <t>P18330624-0003</t>
  </si>
  <si>
    <t>潜溪中学新建工程</t>
  </si>
  <si>
    <t>P17330624-0002</t>
  </si>
  <si>
    <t>南岩小学扩建工程</t>
  </si>
  <si>
    <t>P18330624-0006</t>
  </si>
  <si>
    <t>高湖区域土地收储项目</t>
  </si>
  <si>
    <t>P14330681-0001</t>
  </si>
  <si>
    <t>诸暨市财政局</t>
  </si>
  <si>
    <t>嵊州市新医院建设项目</t>
  </si>
  <si>
    <t>CXMWH3306830003180010002121203115258</t>
  </si>
  <si>
    <t>卫健局</t>
  </si>
  <si>
    <t>嵊州市人民医院</t>
  </si>
  <si>
    <t>鹿山街道棚户区改造项目</t>
  </si>
  <si>
    <t>P19330683-0001</t>
  </si>
  <si>
    <t>鹿山街道</t>
  </si>
  <si>
    <t>嵊州市城市建设投资发展有限公司</t>
  </si>
  <si>
    <t>城南新区棚户区改造项目</t>
  </si>
  <si>
    <t>P19330683-0020</t>
  </si>
  <si>
    <t>城南新区</t>
  </si>
  <si>
    <t>嵊州市城南建设有限公司</t>
  </si>
  <si>
    <t>时尚产业园市政配套工程</t>
  </si>
  <si>
    <t>PROJ330683976002-00000003</t>
  </si>
  <si>
    <t>其他市政建设</t>
  </si>
  <si>
    <t>经济开发区</t>
  </si>
  <si>
    <t>嵊州市经济开发区投资有限公司</t>
  </si>
  <si>
    <t>开发区幼儿园小学联建工程</t>
  </si>
  <si>
    <t>PROJ330683318001-00000001</t>
  </si>
  <si>
    <t>爱德外国语学校校舍改造工程</t>
  </si>
  <si>
    <t>P18330683-0003</t>
  </si>
  <si>
    <t>浦口区块基础设施配套工程</t>
  </si>
  <si>
    <t>PROJ330683976002-00000001</t>
  </si>
  <si>
    <t>嵊州市经济开发区东方投资有限公司</t>
  </si>
  <si>
    <t>嵊州市湛头滞洪区改造工程</t>
  </si>
  <si>
    <t>PROJ330683332001-00000001</t>
  </si>
  <si>
    <t>其他农林水利建设</t>
  </si>
  <si>
    <t>水电局</t>
  </si>
  <si>
    <t>嵊州市水利水电发展有限公司</t>
  </si>
  <si>
    <t>527国道嵊州黄泽至甘霖段工程</t>
  </si>
  <si>
    <t>P16330683-0001</t>
  </si>
  <si>
    <t>非收费一级公路</t>
  </si>
  <si>
    <t>住房和城乡建设局及各乡镇街道</t>
  </si>
  <si>
    <t>嵊州市交通发展有限公司</t>
  </si>
  <si>
    <t>嵊州市小城镇环境综合整治工程</t>
  </si>
  <si>
    <t>P17330683-0001</t>
  </si>
  <si>
    <t>各相关街道</t>
  </si>
  <si>
    <t>嵊州市剡溪新农村建设有限公司</t>
  </si>
  <si>
    <t>农村学校师生宿舍改造工程</t>
  </si>
  <si>
    <t>P18330683-0006</t>
  </si>
  <si>
    <t>嵊州市教体局</t>
  </si>
  <si>
    <t>注：本表反映上一年度新增地方政府债券资金使用情况，由县级以上地方各级财政部门在同级人民代表大会常务委员会批准决算后二十日内公开。</t>
  </si>
  <si>
    <t>附表4-3</t>
  </si>
  <si>
    <t>2019年地方政府债务发行及还本付息情况表</t>
  </si>
  <si>
    <t>项目</t>
  </si>
  <si>
    <t>本级</t>
  </si>
  <si>
    <t>一、2018年末地方政府债务余额</t>
  </si>
  <si>
    <t xml:space="preserve">    其中：一般债务</t>
  </si>
  <si>
    <t xml:space="preserve">          专项债务</t>
  </si>
  <si>
    <t>二、2018年地方政府债务限额</t>
  </si>
  <si>
    <t>三、2019年地方政府债务发行决算数</t>
  </si>
  <si>
    <t xml:space="preserve">     新增一般债券发行额</t>
  </si>
  <si>
    <t xml:space="preserve">     再融资一般债券发行额</t>
  </si>
  <si>
    <t xml:space="preserve">     新增专项债券发行额</t>
  </si>
  <si>
    <t xml:space="preserve">     再融资专项债券发行额</t>
  </si>
  <si>
    <t>四、2019年地方政府债务还本决算数</t>
  </si>
  <si>
    <t xml:space="preserve">     一般债务</t>
  </si>
  <si>
    <t xml:space="preserve">     专项债务</t>
  </si>
  <si>
    <t>五、2019年地方政府债务付息决算数</t>
  </si>
  <si>
    <t>六、2019年末地方政府债务余额决算数</t>
  </si>
  <si>
    <t>七、2019年地方政府债务限额</t>
  </si>
  <si>
    <t>注：本表由县级以上地方各级财政部门在同级人民代表大会常务委员会批准决算后二十日内公
    开，反映上一年度本地区、本级地方政府债务限额及余额决算数。</t>
  </si>
</sst>
</file>

<file path=xl/styles.xml><?xml version="1.0" encoding="utf-8"?>
<styleSheet xmlns="http://schemas.openxmlformats.org/spreadsheetml/2006/main">
  <numFmts count="7">
    <numFmt numFmtId="176" formatCode="yyyy/mm"/>
    <numFmt numFmtId="177" formatCode="0.00_ "/>
    <numFmt numFmtId="41" formatCode="_ * #,##0_ ;_ * \-#,##0_ ;_ * &quot;-&quot;_ ;_ @_ "/>
    <numFmt numFmtId="178" formatCode="0.00_);[Red]\(0.00\)"/>
    <numFmt numFmtId="42" formatCode="_ &quot;￥&quot;* #,##0_ ;_ &quot;￥&quot;* \-#,##0_ ;_ &quot;￥&quot;* &quot;-&quot;_ ;_ @_ "/>
    <numFmt numFmtId="44" formatCode="_ &quot;￥&quot;* #,##0.00_ ;_ &quot;￥&quot;* \-#,##0.00_ ;_ &quot;￥&quot;* &quot;-&quot;??_ ;_ @_ "/>
    <numFmt numFmtId="43" formatCode="_ * #,##0.00_ ;_ * \-#,##0.00_ ;_ * &quot;-&quot;??_ ;_ @_ "/>
  </numFmts>
  <fonts count="34">
    <font>
      <sz val="11"/>
      <color indexed="8"/>
      <name val="宋体"/>
      <charset val="134"/>
    </font>
    <font>
      <sz val="12"/>
      <color indexed="8"/>
      <name val="仿宋_GB2312"/>
      <charset val="134"/>
    </font>
    <font>
      <sz val="16"/>
      <name val="黑体"/>
      <charset val="134"/>
    </font>
    <font>
      <sz val="22"/>
      <name val="方正小标宋简体"/>
      <charset val="134"/>
    </font>
    <font>
      <b/>
      <sz val="12"/>
      <name val="仿宋_GB2312"/>
      <charset val="134"/>
    </font>
    <font>
      <sz val="12"/>
      <name val="仿宋_GB2312"/>
      <charset val="134"/>
    </font>
    <font>
      <sz val="12"/>
      <name val="仿宋_GB2312"/>
      <family val="3"/>
      <charset val="134"/>
    </font>
    <font>
      <sz val="11"/>
      <name val="仿宋_GB2312"/>
      <charset val="134"/>
    </font>
    <font>
      <sz val="10"/>
      <color indexed="8"/>
      <name val="仿宋_GB2312"/>
      <charset val="134"/>
    </font>
    <font>
      <sz val="10"/>
      <color indexed="8"/>
      <name val="宋体"/>
      <charset val="134"/>
    </font>
    <font>
      <sz val="10"/>
      <name val="Arial"/>
      <charset val="0"/>
    </font>
    <font>
      <sz val="10"/>
      <name val="宋体"/>
      <charset val="134"/>
    </font>
    <font>
      <sz val="11"/>
      <name val="SimSun"/>
      <charset val="134"/>
    </font>
    <font>
      <sz val="11"/>
      <color indexed="8"/>
      <name val="仿宋_GB2312"/>
      <charset val="134"/>
    </font>
    <font>
      <sz val="11"/>
      <color theme="1"/>
      <name val="宋体"/>
      <charset val="134"/>
      <scheme val="minor"/>
    </font>
    <font>
      <sz val="11"/>
      <color theme="0"/>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1"/>
      <name val="宋体"/>
      <charset val="0"/>
      <scheme val="minor"/>
    </font>
    <font>
      <sz val="11"/>
      <color rgb="FF006100"/>
      <name val="宋体"/>
      <charset val="0"/>
      <scheme val="minor"/>
    </font>
    <font>
      <u/>
      <sz val="11"/>
      <color rgb="FF0000FF"/>
      <name val="宋体"/>
      <charset val="0"/>
      <scheme val="minor"/>
    </font>
    <font>
      <sz val="11"/>
      <color rgb="FFFA7D00"/>
      <name val="宋体"/>
      <charset val="0"/>
      <scheme val="minor"/>
    </font>
    <font>
      <b/>
      <sz val="15"/>
      <color theme="3"/>
      <name val="宋体"/>
      <charset val="134"/>
      <scheme val="minor"/>
    </font>
    <font>
      <b/>
      <sz val="11"/>
      <color rgb="FFFA7D00"/>
      <name val="宋体"/>
      <charset val="0"/>
      <scheme val="minor"/>
    </font>
    <font>
      <b/>
      <sz val="18"/>
      <color theme="3"/>
      <name val="宋体"/>
      <charset val="134"/>
      <scheme val="minor"/>
    </font>
    <font>
      <sz val="11"/>
      <color rgb="FF9C6500"/>
      <name val="宋体"/>
      <charset val="0"/>
      <scheme val="minor"/>
    </font>
    <font>
      <sz val="11"/>
      <color rgb="FF3F3F76"/>
      <name val="宋体"/>
      <charset val="0"/>
      <scheme val="minor"/>
    </font>
    <font>
      <b/>
      <sz val="11"/>
      <color theme="1"/>
      <name val="宋体"/>
      <charset val="0"/>
      <scheme val="minor"/>
    </font>
    <font>
      <b/>
      <sz val="13"/>
      <color theme="3"/>
      <name val="宋体"/>
      <charset val="134"/>
      <scheme val="minor"/>
    </font>
    <font>
      <b/>
      <sz val="11"/>
      <color rgb="FFFFFFFF"/>
      <name val="宋体"/>
      <charset val="0"/>
      <scheme val="minor"/>
    </font>
    <font>
      <i/>
      <sz val="11"/>
      <color rgb="FF7F7F7F"/>
      <name val="宋体"/>
      <charset val="0"/>
      <scheme val="minor"/>
    </font>
    <font>
      <b/>
      <sz val="11"/>
      <color rgb="FF3F3F3F"/>
      <name val="宋体"/>
      <charset val="0"/>
      <scheme val="minor"/>
    </font>
    <font>
      <sz val="11"/>
      <color rgb="FFFF0000"/>
      <name val="宋体"/>
      <charset val="0"/>
      <scheme val="minor"/>
    </font>
  </fonts>
  <fills count="33">
    <fill>
      <patternFill patternType="none"/>
    </fill>
    <fill>
      <patternFill patternType="gray125"/>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7CE"/>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C6EFCE"/>
        <bgColor indexed="64"/>
      </patternFill>
    </fill>
    <fill>
      <patternFill patternType="solid">
        <fgColor theme="6" tint="0.599993896298105"/>
        <bgColor indexed="64"/>
      </patternFill>
    </fill>
    <fill>
      <patternFill patternType="solid">
        <fgColor theme="8"/>
        <bgColor indexed="64"/>
      </patternFill>
    </fill>
    <fill>
      <patternFill patternType="solid">
        <fgColor theme="6"/>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2F2F2"/>
        <bgColor indexed="64"/>
      </patternFill>
    </fill>
    <fill>
      <patternFill patternType="solid">
        <fgColor theme="7"/>
        <bgColor indexed="64"/>
      </patternFill>
    </fill>
    <fill>
      <patternFill patternType="solid">
        <fgColor rgb="FFFFEB9C"/>
        <bgColor indexed="64"/>
      </patternFill>
    </fill>
    <fill>
      <patternFill patternType="solid">
        <fgColor theme="5"/>
        <bgColor indexed="64"/>
      </patternFill>
    </fill>
    <fill>
      <patternFill patternType="solid">
        <fgColor rgb="FFFFFFCC"/>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rgb="FFA5A5A5"/>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bgColor indexed="64"/>
      </patternFill>
    </fill>
    <fill>
      <patternFill patternType="solid">
        <fgColor theme="9" tint="0.799981688894314"/>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9">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top/>
      <bottom style="thin">
        <color indexed="8"/>
      </bottom>
      <diagonal/>
    </border>
    <border>
      <left style="thin">
        <color auto="1"/>
      </left>
      <right/>
      <top/>
      <bottom style="thin">
        <color auto="1"/>
      </bottom>
      <diagonal/>
    </border>
    <border>
      <left style="thin">
        <color indexed="8"/>
      </left>
      <right style="thin">
        <color indexed="8"/>
      </right>
      <top style="thin">
        <color indexed="8"/>
      </top>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diagonal/>
    </border>
    <border>
      <left style="thin">
        <color indexed="8"/>
      </left>
      <right style="thin">
        <color indexed="8"/>
      </right>
      <top/>
      <bottom style="thin">
        <color indexed="8"/>
      </bottom>
      <diagonal/>
    </border>
    <border>
      <left style="thin">
        <color rgb="FF000000"/>
      </left>
      <right style="thin">
        <color rgb="FF000000"/>
      </right>
      <top style="thin">
        <color rgb="FF000000"/>
      </top>
      <bottom style="thin">
        <color rgb="FF000000"/>
      </bottom>
      <diagonal/>
    </border>
    <border>
      <left/>
      <right/>
      <top/>
      <bottom style="medium">
        <color theme="4" tint="0.499984740745262"/>
      </bottom>
      <diagonal/>
    </border>
    <border>
      <left/>
      <right/>
      <top/>
      <bottom style="double">
        <color rgb="FFFF800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s>
  <cellStyleXfs count="49">
    <xf numFmtId="0" fontId="0" fillId="0" borderId="0">
      <alignment vertical="center"/>
    </xf>
    <xf numFmtId="42" fontId="14" fillId="0" borderId="0" applyFont="0" applyFill="0" applyBorder="0" applyAlignment="0" applyProtection="0">
      <alignment vertical="center"/>
    </xf>
    <xf numFmtId="0" fontId="19" fillId="22" borderId="0" applyNumberFormat="0" applyBorder="0" applyAlignment="0" applyProtection="0">
      <alignment vertical="center"/>
    </xf>
    <xf numFmtId="0" fontId="27" fillId="19" borderId="14" applyNumberFormat="0" applyAlignment="0" applyProtection="0">
      <alignment vertical="center"/>
    </xf>
    <xf numFmtId="44" fontId="14" fillId="0" borderId="0" applyFont="0" applyFill="0" applyBorder="0" applyAlignment="0" applyProtection="0">
      <alignment vertical="center"/>
    </xf>
    <xf numFmtId="41" fontId="14" fillId="0" borderId="0" applyFont="0" applyFill="0" applyBorder="0" applyAlignment="0" applyProtection="0">
      <alignment vertical="center"/>
    </xf>
    <xf numFmtId="0" fontId="19" fillId="9" borderId="0" applyNumberFormat="0" applyBorder="0" applyAlignment="0" applyProtection="0">
      <alignment vertical="center"/>
    </xf>
    <xf numFmtId="0" fontId="18" fillId="5" borderId="0" applyNumberFormat="0" applyBorder="0" applyAlignment="0" applyProtection="0">
      <alignment vertical="center"/>
    </xf>
    <xf numFmtId="43" fontId="14" fillId="0" borderId="0" applyFont="0" applyFill="0" applyBorder="0" applyAlignment="0" applyProtection="0">
      <alignment vertical="center"/>
    </xf>
    <xf numFmtId="0" fontId="15" fillId="4" borderId="0" applyNumberFormat="0" applyBorder="0" applyAlignment="0" applyProtection="0">
      <alignment vertical="center"/>
    </xf>
    <xf numFmtId="0" fontId="21" fillId="0" borderId="0" applyNumberFormat="0" applyFill="0" applyBorder="0" applyAlignment="0" applyProtection="0">
      <alignment vertical="center"/>
    </xf>
    <xf numFmtId="9" fontId="14" fillId="0" borderId="0" applyFont="0" applyFill="0" applyBorder="0" applyAlignment="0" applyProtection="0">
      <alignment vertical="center"/>
    </xf>
    <xf numFmtId="0" fontId="17" fillId="0" borderId="0" applyNumberFormat="0" applyFill="0" applyBorder="0" applyAlignment="0" applyProtection="0">
      <alignment vertical="center"/>
    </xf>
    <xf numFmtId="0" fontId="14" fillId="18" borderId="15" applyNumberFormat="0" applyFont="0" applyAlignment="0" applyProtection="0">
      <alignment vertical="center"/>
    </xf>
    <xf numFmtId="0" fontId="15" fillId="25" borderId="0" applyNumberFormat="0" applyBorder="0" applyAlignment="0" applyProtection="0">
      <alignment vertical="center"/>
    </xf>
    <xf numFmtId="0" fontId="16"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23" fillId="0" borderId="13" applyNumberFormat="0" applyFill="0" applyAlignment="0" applyProtection="0">
      <alignment vertical="center"/>
    </xf>
    <xf numFmtId="0" fontId="29" fillId="0" borderId="13" applyNumberFormat="0" applyFill="0" applyAlignment="0" applyProtection="0">
      <alignment vertical="center"/>
    </xf>
    <xf numFmtId="0" fontId="15" fillId="3" borderId="0" applyNumberFormat="0" applyBorder="0" applyAlignment="0" applyProtection="0">
      <alignment vertical="center"/>
    </xf>
    <xf numFmtId="0" fontId="16" fillId="0" borderId="11" applyNumberFormat="0" applyFill="0" applyAlignment="0" applyProtection="0">
      <alignment vertical="center"/>
    </xf>
    <xf numFmtId="0" fontId="15" fillId="24" borderId="0" applyNumberFormat="0" applyBorder="0" applyAlignment="0" applyProtection="0">
      <alignment vertical="center"/>
    </xf>
    <xf numFmtId="0" fontId="32" fillId="14" borderId="18" applyNumberFormat="0" applyAlignment="0" applyProtection="0">
      <alignment vertical="center"/>
    </xf>
    <xf numFmtId="0" fontId="24" fillId="14" borderId="14" applyNumberFormat="0" applyAlignment="0" applyProtection="0">
      <alignment vertical="center"/>
    </xf>
    <xf numFmtId="0" fontId="30" fillId="23" borderId="17" applyNumberFormat="0" applyAlignment="0" applyProtection="0">
      <alignment vertical="center"/>
    </xf>
    <xf numFmtId="0" fontId="19" fillId="29" borderId="0" applyNumberFormat="0" applyBorder="0" applyAlignment="0" applyProtection="0">
      <alignment vertical="center"/>
    </xf>
    <xf numFmtId="0" fontId="15" fillId="17" borderId="0" applyNumberFormat="0" applyBorder="0" applyAlignment="0" applyProtection="0">
      <alignment vertical="center"/>
    </xf>
    <xf numFmtId="0" fontId="22" fillId="0" borderId="12" applyNumberFormat="0" applyFill="0" applyAlignment="0" applyProtection="0">
      <alignment vertical="center"/>
    </xf>
    <xf numFmtId="0" fontId="28" fillId="0" borderId="16" applyNumberFormat="0" applyFill="0" applyAlignment="0" applyProtection="0">
      <alignment vertical="center"/>
    </xf>
    <xf numFmtId="0" fontId="20" fillId="8" borderId="0" applyNumberFormat="0" applyBorder="0" applyAlignment="0" applyProtection="0">
      <alignment vertical="center"/>
    </xf>
    <xf numFmtId="0" fontId="26" fillId="16" borderId="0" applyNumberFormat="0" applyBorder="0" applyAlignment="0" applyProtection="0">
      <alignment vertical="center"/>
    </xf>
    <xf numFmtId="0" fontId="19" fillId="21" borderId="0" applyNumberFormat="0" applyBorder="0" applyAlignment="0" applyProtection="0">
      <alignment vertical="center"/>
    </xf>
    <xf numFmtId="0" fontId="15" fillId="28" borderId="0" applyNumberFormat="0" applyBorder="0" applyAlignment="0" applyProtection="0">
      <alignment vertical="center"/>
    </xf>
    <xf numFmtId="0" fontId="19" fillId="20" borderId="0" applyNumberFormat="0" applyBorder="0" applyAlignment="0" applyProtection="0">
      <alignment vertical="center"/>
    </xf>
    <xf numFmtId="0" fontId="19" fillId="7" borderId="0" applyNumberFormat="0" applyBorder="0" applyAlignment="0" applyProtection="0">
      <alignment vertical="center"/>
    </xf>
    <xf numFmtId="0" fontId="19" fillId="27" borderId="0" applyNumberFormat="0" applyBorder="0" applyAlignment="0" applyProtection="0">
      <alignment vertical="center"/>
    </xf>
    <xf numFmtId="0" fontId="19" fillId="13" borderId="0" applyNumberFormat="0" applyBorder="0" applyAlignment="0" applyProtection="0">
      <alignment vertical="center"/>
    </xf>
    <xf numFmtId="0" fontId="15" fillId="11" borderId="0" applyNumberFormat="0" applyBorder="0" applyAlignment="0" applyProtection="0">
      <alignment vertical="center"/>
    </xf>
    <xf numFmtId="0" fontId="15" fillId="15" borderId="0" applyNumberFormat="0" applyBorder="0" applyAlignment="0" applyProtection="0">
      <alignment vertical="center"/>
    </xf>
    <xf numFmtId="0" fontId="19" fillId="26" borderId="0" applyNumberFormat="0" applyBorder="0" applyAlignment="0" applyProtection="0">
      <alignment vertical="center"/>
    </xf>
    <xf numFmtId="0" fontId="19" fillId="12" borderId="0" applyNumberFormat="0" applyBorder="0" applyAlignment="0" applyProtection="0">
      <alignment vertical="center"/>
    </xf>
    <xf numFmtId="0" fontId="15" fillId="10" borderId="0" applyNumberFormat="0" applyBorder="0" applyAlignment="0" applyProtection="0">
      <alignment vertical="center"/>
    </xf>
    <xf numFmtId="0" fontId="19" fillId="6" borderId="0" applyNumberFormat="0" applyBorder="0" applyAlignment="0" applyProtection="0">
      <alignment vertical="center"/>
    </xf>
    <xf numFmtId="0" fontId="15" fillId="2" borderId="0" applyNumberFormat="0" applyBorder="0" applyAlignment="0" applyProtection="0">
      <alignment vertical="center"/>
    </xf>
    <xf numFmtId="0" fontId="15" fillId="30" borderId="0" applyNumberFormat="0" applyBorder="0" applyAlignment="0" applyProtection="0">
      <alignment vertical="center"/>
    </xf>
    <xf numFmtId="0" fontId="19" fillId="31" borderId="0" applyNumberFormat="0" applyBorder="0" applyAlignment="0" applyProtection="0">
      <alignment vertical="center"/>
    </xf>
    <xf numFmtId="0" fontId="15" fillId="32" borderId="0" applyNumberFormat="0" applyBorder="0" applyAlignment="0" applyProtection="0">
      <alignment vertical="center"/>
    </xf>
  </cellStyleXfs>
  <cellXfs count="52">
    <xf numFmtId="0" fontId="0" fillId="0" borderId="0" xfId="0">
      <alignment vertical="center"/>
    </xf>
    <xf numFmtId="0" fontId="1" fillId="0" borderId="0" xfId="0" applyFont="1">
      <alignment vertical="center"/>
    </xf>
    <xf numFmtId="0" fontId="0" fillId="0" borderId="0" xfId="0" applyFont="1">
      <alignment vertical="center"/>
    </xf>
    <xf numFmtId="0" fontId="2" fillId="0" borderId="0" xfId="0" applyFont="1" applyBorder="1" applyAlignment="1">
      <alignment vertical="center" wrapText="1"/>
    </xf>
    <xf numFmtId="0" fontId="3" fillId="0" borderId="0" xfId="0" applyFont="1" applyAlignment="1">
      <alignment horizontal="center" vertical="center" wrapText="1"/>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178" fontId="4" fillId="0" borderId="2" xfId="0" applyNumberFormat="1" applyFont="1" applyBorder="1" applyAlignment="1">
      <alignment horizontal="center" vertical="center" wrapText="1"/>
    </xf>
    <xf numFmtId="0" fontId="5" fillId="0" borderId="3" xfId="0" applyFont="1" applyBorder="1" applyAlignment="1">
      <alignment horizontal="left" vertical="center" wrapText="1"/>
    </xf>
    <xf numFmtId="178" fontId="5" fillId="0" borderId="1" xfId="0" applyNumberFormat="1" applyFont="1" applyBorder="1" applyAlignment="1">
      <alignment horizontal="center" vertical="center" wrapText="1"/>
    </xf>
    <xf numFmtId="0" fontId="5" fillId="0" borderId="4" xfId="0" applyFont="1" applyBorder="1" applyAlignment="1">
      <alignment horizontal="left" vertical="center" wrapText="1"/>
    </xf>
    <xf numFmtId="177" fontId="5" fillId="0" borderId="1" xfId="0" applyNumberFormat="1" applyFont="1" applyBorder="1" applyAlignment="1">
      <alignment horizontal="center" vertical="center" wrapText="1"/>
    </xf>
    <xf numFmtId="177" fontId="6" fillId="0" borderId="1" xfId="0" applyNumberFormat="1" applyFont="1" applyFill="1" applyBorder="1" applyAlignment="1">
      <alignment horizontal="center" vertical="center" wrapText="1"/>
    </xf>
    <xf numFmtId="0" fontId="5" fillId="0" borderId="5" xfId="0" applyFont="1" applyBorder="1" applyAlignment="1">
      <alignment horizontal="left" vertical="center" wrapText="1"/>
    </xf>
    <xf numFmtId="0" fontId="7" fillId="0" borderId="0" xfId="0" applyFont="1" applyAlignment="1">
      <alignment horizontal="left" vertical="center" wrapText="1"/>
    </xf>
    <xf numFmtId="178" fontId="5" fillId="0" borderId="0" xfId="0" applyNumberFormat="1" applyFont="1" applyBorder="1" applyAlignment="1">
      <alignment horizontal="center" vertical="center" wrapText="1"/>
    </xf>
    <xf numFmtId="0" fontId="0" fillId="0" borderId="0" xfId="0" applyFont="1" applyBorder="1">
      <alignment vertical="center"/>
    </xf>
    <xf numFmtId="178" fontId="5" fillId="0" borderId="0" xfId="0" applyNumberFormat="1" applyFont="1" applyAlignment="1">
      <alignment horizontal="center" vertical="center" wrapText="1"/>
    </xf>
    <xf numFmtId="0" fontId="8" fillId="0" borderId="0" xfId="0" applyFont="1">
      <alignment vertical="center"/>
    </xf>
    <xf numFmtId="0" fontId="9" fillId="0" borderId="0" xfId="0" applyFont="1">
      <alignment vertical="center"/>
    </xf>
    <xf numFmtId="0" fontId="0" fillId="0" borderId="0" xfId="0" applyFont="1" applyAlignment="1">
      <alignment vertical="center" wrapText="1"/>
    </xf>
    <xf numFmtId="0" fontId="0" fillId="0" borderId="0" xfId="0" applyFont="1" applyAlignment="1">
      <alignment horizontal="center" vertical="center" wrapText="1"/>
    </xf>
    <xf numFmtId="0" fontId="0" fillId="0" borderId="0" xfId="0" applyFont="1" applyAlignment="1">
      <alignment horizontal="center" vertical="center"/>
    </xf>
    <xf numFmtId="177" fontId="0" fillId="0" borderId="0" xfId="0" applyNumberFormat="1" applyFont="1" applyAlignment="1">
      <alignment horizontal="center" vertical="center"/>
    </xf>
    <xf numFmtId="177" fontId="3" fillId="0" borderId="0" xfId="0" applyNumberFormat="1" applyFont="1" applyAlignment="1">
      <alignment horizontal="center" vertical="center" wrapText="1"/>
    </xf>
    <xf numFmtId="0" fontId="5" fillId="0" borderId="0" xfId="0" applyFont="1" applyBorder="1" applyAlignment="1">
      <alignment horizontal="right" vertical="center" wrapText="1"/>
    </xf>
    <xf numFmtId="0" fontId="5" fillId="0" borderId="0" xfId="0" applyFont="1" applyBorder="1" applyAlignment="1">
      <alignment horizontal="center" vertical="center" wrapText="1"/>
    </xf>
    <xf numFmtId="177" fontId="5" fillId="0" borderId="0" xfId="0" applyNumberFormat="1" applyFont="1" applyBorder="1" applyAlignment="1">
      <alignment horizontal="center" vertical="center" wrapText="1"/>
    </xf>
    <xf numFmtId="177" fontId="4" fillId="0" borderId="1" xfId="0" applyNumberFormat="1" applyFont="1" applyBorder="1" applyAlignment="1">
      <alignment horizontal="center" vertical="center" wrapText="1"/>
    </xf>
    <xf numFmtId="0" fontId="10" fillId="0" borderId="6" xfId="0" applyFont="1" applyFill="1" applyBorder="1" applyAlignment="1">
      <alignment horizontal="center" vertical="center"/>
    </xf>
    <xf numFmtId="0" fontId="10" fillId="0" borderId="7" xfId="0" applyFont="1" applyFill="1" applyBorder="1" applyAlignment="1">
      <alignment horizontal="left" vertical="center" wrapText="1"/>
    </xf>
    <xf numFmtId="0" fontId="11" fillId="0" borderId="7" xfId="0" applyFont="1" applyFill="1" applyBorder="1" applyAlignment="1">
      <alignment horizontal="left" vertical="center" wrapText="1"/>
    </xf>
    <xf numFmtId="0" fontId="11" fillId="0" borderId="7" xfId="0" applyFont="1" applyFill="1" applyBorder="1" applyAlignment="1">
      <alignment horizontal="left" vertical="center"/>
    </xf>
    <xf numFmtId="0" fontId="10" fillId="0" borderId="7" xfId="0" applyNumberFormat="1" applyFont="1" applyFill="1" applyBorder="1" applyAlignment="1">
      <alignment horizontal="right" vertical="center"/>
    </xf>
    <xf numFmtId="0" fontId="10" fillId="0" borderId="8" xfId="0" applyFont="1" applyFill="1" applyBorder="1" applyAlignment="1">
      <alignment horizontal="center" vertical="center"/>
    </xf>
    <xf numFmtId="0" fontId="10" fillId="0" borderId="9" xfId="0" applyFont="1" applyFill="1" applyBorder="1" applyAlignment="1">
      <alignment horizontal="center" vertical="center"/>
    </xf>
    <xf numFmtId="0" fontId="12" fillId="0" borderId="10" xfId="0" applyFont="1" applyFill="1" applyBorder="1" applyAlignment="1">
      <alignment vertical="center" wrapText="1"/>
    </xf>
    <xf numFmtId="0" fontId="1" fillId="0" borderId="0" xfId="0" applyFont="1" applyAlignment="1">
      <alignment horizontal="center" vertical="center"/>
    </xf>
    <xf numFmtId="0" fontId="7" fillId="0" borderId="0" xfId="0" applyFont="1" applyAlignment="1">
      <alignment horizontal="center" vertical="center" wrapText="1"/>
    </xf>
    <xf numFmtId="0" fontId="9" fillId="0" borderId="0" xfId="0" applyFont="1" applyAlignment="1">
      <alignment vertical="center" wrapText="1"/>
    </xf>
    <xf numFmtId="0" fontId="9" fillId="0" borderId="0" xfId="0" applyFont="1" applyAlignment="1">
      <alignment horizontal="center" vertical="center" wrapText="1"/>
    </xf>
    <xf numFmtId="0" fontId="9" fillId="0" borderId="0" xfId="0" applyFont="1" applyAlignment="1">
      <alignment horizontal="center" vertical="center"/>
    </xf>
    <xf numFmtId="177" fontId="9" fillId="0" borderId="0" xfId="0" applyNumberFormat="1" applyFont="1" applyAlignment="1">
      <alignment horizontal="center" vertical="center"/>
    </xf>
    <xf numFmtId="0" fontId="10" fillId="0" borderId="7" xfId="0" applyFont="1" applyFill="1" applyBorder="1" applyAlignment="1">
      <alignment horizontal="left" vertical="center"/>
    </xf>
    <xf numFmtId="176" fontId="7" fillId="0" borderId="0" xfId="0" applyNumberFormat="1" applyFont="1" applyFill="1" applyAlignment="1">
      <alignment horizontal="center" vertical="center" wrapText="1"/>
    </xf>
    <xf numFmtId="178" fontId="1" fillId="0" borderId="0" xfId="0" applyNumberFormat="1" applyFont="1" applyAlignment="1">
      <alignment horizontal="center" vertical="center"/>
    </xf>
    <xf numFmtId="0" fontId="13" fillId="0" borderId="0" xfId="0" applyFont="1">
      <alignment vertical="center"/>
    </xf>
    <xf numFmtId="0" fontId="3" fillId="0" borderId="0" xfId="0" applyFont="1" applyBorder="1" applyAlignment="1">
      <alignment horizontal="center" vertical="center" wrapText="1"/>
    </xf>
    <xf numFmtId="0" fontId="5" fillId="0" borderId="0" xfId="0" applyFont="1" applyBorder="1" applyAlignment="1">
      <alignment vertical="center" wrapText="1"/>
    </xf>
    <xf numFmtId="0" fontId="4" fillId="0" borderId="1" xfId="0" applyFont="1" applyBorder="1" applyAlignment="1">
      <alignment vertical="center" wrapText="1"/>
    </xf>
    <xf numFmtId="178" fontId="0" fillId="0" borderId="0" xfId="0" applyNumberFormat="1" applyFont="1" applyAlignment="1">
      <alignment horizontal="center" vertical="center"/>
    </xf>
    <xf numFmtId="0" fontId="7" fillId="0" borderId="0" xfId="0" applyFont="1" applyBorder="1" applyAlignment="1">
      <alignmen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I19"/>
  <sheetViews>
    <sheetView workbookViewId="0">
      <pane ySplit="8" topLeftCell="A9" activePane="bottomLeft" state="frozen"/>
      <selection/>
      <selection pane="bottomLeft" activeCell="F11" sqref="F11"/>
    </sheetView>
  </sheetViews>
  <sheetFormatPr defaultColWidth="9" defaultRowHeight="13.5"/>
  <cols>
    <col min="1" max="1" width="17.7" style="2" customWidth="1"/>
    <col min="2" max="2" width="18.7" style="2" customWidth="1"/>
    <col min="3" max="3" width="18.9" style="2" customWidth="1"/>
    <col min="4" max="4" width="19.1" style="2" customWidth="1"/>
    <col min="5" max="5" width="18.9" style="2" customWidth="1"/>
    <col min="6" max="6" width="19" style="2" customWidth="1"/>
    <col min="7" max="7" width="18.6" style="2" customWidth="1"/>
    <col min="8" max="9" width="9.76666666666667" style="2" customWidth="1"/>
    <col min="10" max="16384" width="9" style="2"/>
  </cols>
  <sheetData>
    <row r="1" ht="28" customHeight="1" spans="1:1">
      <c r="A1" s="3" t="s">
        <v>0</v>
      </c>
    </row>
    <row r="2" ht="28" customHeight="1" spans="1:1">
      <c r="A2" s="3"/>
    </row>
    <row r="3" ht="28" customHeight="1" spans="1:7">
      <c r="A3" s="47" t="s">
        <v>1</v>
      </c>
      <c r="B3" s="47"/>
      <c r="C3" s="47"/>
      <c r="D3" s="47"/>
      <c r="E3" s="47"/>
      <c r="F3" s="47"/>
      <c r="G3" s="47"/>
    </row>
    <row r="4" ht="28" customHeight="1" spans="1:7">
      <c r="A4" s="47"/>
      <c r="B4" s="47"/>
      <c r="C4" s="4"/>
      <c r="D4" s="4"/>
      <c r="E4" s="4"/>
      <c r="F4" s="4"/>
      <c r="G4" s="47"/>
    </row>
    <row r="5" s="1" customFormat="1" ht="28" customHeight="1" spans="1:7">
      <c r="A5" s="48"/>
      <c r="B5" s="48"/>
      <c r="G5" s="25" t="s">
        <v>2</v>
      </c>
    </row>
    <row r="6" s="1" customFormat="1" ht="37" customHeight="1" spans="1:7">
      <c r="A6" s="5" t="s">
        <v>3</v>
      </c>
      <c r="B6" s="5" t="s">
        <v>4</v>
      </c>
      <c r="C6" s="5"/>
      <c r="D6" s="5"/>
      <c r="E6" s="5" t="s">
        <v>5</v>
      </c>
      <c r="F6" s="5"/>
      <c r="G6" s="5"/>
    </row>
    <row r="7" s="1" customFormat="1" ht="37" customHeight="1" spans="1:7">
      <c r="A7" s="5"/>
      <c r="B7" s="49"/>
      <c r="C7" s="5" t="s">
        <v>6</v>
      </c>
      <c r="D7" s="5" t="s">
        <v>7</v>
      </c>
      <c r="E7" s="49"/>
      <c r="F7" s="5" t="s">
        <v>6</v>
      </c>
      <c r="G7" s="5" t="s">
        <v>7</v>
      </c>
    </row>
    <row r="8" s="1" customFormat="1" ht="37" customHeight="1" spans="1:7">
      <c r="A8" s="5" t="s">
        <v>8</v>
      </c>
      <c r="B8" s="5" t="s">
        <v>9</v>
      </c>
      <c r="C8" s="5" t="s">
        <v>10</v>
      </c>
      <c r="D8" s="5" t="s">
        <v>11</v>
      </c>
      <c r="E8" s="5" t="s">
        <v>12</v>
      </c>
      <c r="F8" s="5" t="s">
        <v>13</v>
      </c>
      <c r="G8" s="5" t="s">
        <v>14</v>
      </c>
    </row>
    <row r="9" s="45" customFormat="1" ht="37" customHeight="1" spans="1:9">
      <c r="A9" s="11" t="s">
        <v>15</v>
      </c>
      <c r="B9" s="9">
        <f t="shared" ref="B9:G9" si="0">SUM(B11:B17)</f>
        <v>1039.35</v>
      </c>
      <c r="C9" s="9">
        <f t="shared" si="0"/>
        <v>420.07</v>
      </c>
      <c r="D9" s="9">
        <f t="shared" si="0"/>
        <v>619.28</v>
      </c>
      <c r="E9" s="9">
        <f t="shared" si="0"/>
        <v>1038.875152</v>
      </c>
      <c r="F9" s="9">
        <f t="shared" si="0"/>
        <v>419.999141</v>
      </c>
      <c r="G9" s="9">
        <f t="shared" si="0"/>
        <v>618.876011</v>
      </c>
      <c r="H9" s="50"/>
      <c r="I9" s="50"/>
    </row>
    <row r="10" s="45" customFormat="1" ht="37" customHeight="1" spans="1:9">
      <c r="A10" s="11" t="s">
        <v>16</v>
      </c>
      <c r="B10" s="9">
        <f t="shared" ref="B10:G10" si="1">B11+B12+B13+B14</f>
        <v>606.22</v>
      </c>
      <c r="C10" s="9">
        <f t="shared" si="1"/>
        <v>194.02</v>
      </c>
      <c r="D10" s="9">
        <f t="shared" si="1"/>
        <v>412.2</v>
      </c>
      <c r="E10" s="9">
        <f t="shared" si="1"/>
        <v>605.890995</v>
      </c>
      <c r="F10" s="9">
        <f t="shared" si="1"/>
        <v>193.964737</v>
      </c>
      <c r="G10" s="9">
        <f t="shared" si="1"/>
        <v>411.926258</v>
      </c>
      <c r="H10" s="50"/>
      <c r="I10" s="50"/>
    </row>
    <row r="11" s="45" customFormat="1" ht="37" customHeight="1" spans="1:9">
      <c r="A11" s="11" t="s">
        <v>17</v>
      </c>
      <c r="B11" s="11">
        <f>C11+D11</f>
        <v>233.03</v>
      </c>
      <c r="C11" s="11">
        <v>45.82</v>
      </c>
      <c r="D11" s="11">
        <v>187.21</v>
      </c>
      <c r="E11" s="11">
        <f t="shared" ref="E11:E17" si="2">F11+G11</f>
        <v>232.9264</v>
      </c>
      <c r="F11" s="12">
        <v>45.8076</v>
      </c>
      <c r="G11" s="11">
        <v>187.1188</v>
      </c>
      <c r="H11" s="50"/>
      <c r="I11" s="50"/>
    </row>
    <row r="12" s="45" customFormat="1" ht="37" customHeight="1" spans="1:9">
      <c r="A12" s="11" t="s">
        <v>18</v>
      </c>
      <c r="B12" s="11">
        <f>SUM(C12:D12)</f>
        <v>65.43</v>
      </c>
      <c r="C12" s="11">
        <v>20.96</v>
      </c>
      <c r="D12" s="11">
        <v>44.47</v>
      </c>
      <c r="E12" s="11">
        <f t="shared" si="2"/>
        <v>65.42</v>
      </c>
      <c r="F12" s="11">
        <v>20.955</v>
      </c>
      <c r="G12" s="11">
        <v>44.465</v>
      </c>
      <c r="H12" s="50"/>
      <c r="I12" s="50"/>
    </row>
    <row r="13" s="45" customFormat="1" ht="37" customHeight="1" spans="1:9">
      <c r="A13" s="11" t="s">
        <v>19</v>
      </c>
      <c r="B13" s="11">
        <f>C13+D13</f>
        <v>169.68</v>
      </c>
      <c r="C13" s="11">
        <v>89.04</v>
      </c>
      <c r="D13" s="11">
        <v>80.64</v>
      </c>
      <c r="E13" s="11">
        <f t="shared" si="2"/>
        <v>169.577695</v>
      </c>
      <c r="F13" s="11">
        <v>89.032421</v>
      </c>
      <c r="G13" s="11">
        <v>80.545274</v>
      </c>
      <c r="H13" s="50"/>
      <c r="I13" s="50"/>
    </row>
    <row r="14" s="45" customFormat="1" ht="37" customHeight="1" spans="1:9">
      <c r="A14" s="11" t="s">
        <v>20</v>
      </c>
      <c r="B14" s="11">
        <f>C14+D14</f>
        <v>138.08</v>
      </c>
      <c r="C14" s="11">
        <v>38.2</v>
      </c>
      <c r="D14" s="11">
        <v>99.88</v>
      </c>
      <c r="E14" s="11">
        <f t="shared" si="2"/>
        <v>137.9669</v>
      </c>
      <c r="F14" s="11">
        <v>38.169716</v>
      </c>
      <c r="G14" s="11">
        <v>99.797184</v>
      </c>
      <c r="H14" s="50"/>
      <c r="I14" s="50"/>
    </row>
    <row r="15" s="45" customFormat="1" ht="37" customHeight="1" spans="1:9">
      <c r="A15" s="11" t="s">
        <v>21</v>
      </c>
      <c r="B15" s="11">
        <f>C15+D15</f>
        <v>231.21</v>
      </c>
      <c r="C15" s="11">
        <v>128.2</v>
      </c>
      <c r="D15" s="11">
        <v>103.01</v>
      </c>
      <c r="E15" s="11">
        <f t="shared" si="2"/>
        <v>231.198091</v>
      </c>
      <c r="F15" s="11">
        <v>128.193126</v>
      </c>
      <c r="G15" s="11">
        <v>103.004965</v>
      </c>
      <c r="H15" s="50"/>
      <c r="I15" s="50"/>
    </row>
    <row r="16" s="45" customFormat="1" ht="37" customHeight="1" spans="1:9">
      <c r="A16" s="11" t="s">
        <v>22</v>
      </c>
      <c r="B16" s="11">
        <f>C16+D16</f>
        <v>121.74</v>
      </c>
      <c r="C16" s="11">
        <v>56.82</v>
      </c>
      <c r="D16" s="11">
        <v>64.92</v>
      </c>
      <c r="E16" s="11">
        <f t="shared" si="2"/>
        <v>121.7158</v>
      </c>
      <c r="F16" s="11">
        <v>56.8163</v>
      </c>
      <c r="G16" s="11">
        <v>64.8995</v>
      </c>
      <c r="H16" s="50"/>
      <c r="I16" s="50"/>
    </row>
    <row r="17" s="45" customFormat="1" ht="37" customHeight="1" spans="1:9">
      <c r="A17" s="11" t="s">
        <v>23</v>
      </c>
      <c r="B17" s="11">
        <f>C17+D17</f>
        <v>80.18</v>
      </c>
      <c r="C17" s="11">
        <v>41.03</v>
      </c>
      <c r="D17" s="11">
        <v>39.15</v>
      </c>
      <c r="E17" s="11">
        <f t="shared" si="2"/>
        <v>80.070266</v>
      </c>
      <c r="F17" s="11">
        <v>41.024978</v>
      </c>
      <c r="G17" s="11">
        <v>39.045288</v>
      </c>
      <c r="H17" s="50"/>
      <c r="I17" s="50"/>
    </row>
    <row r="18" s="46" customFormat="1" ht="22" customHeight="1" spans="1:7">
      <c r="A18" s="51" t="s">
        <v>24</v>
      </c>
      <c r="B18" s="51"/>
      <c r="C18" s="51"/>
      <c r="D18" s="51"/>
      <c r="E18" s="51"/>
      <c r="F18" s="51"/>
      <c r="G18" s="51"/>
    </row>
    <row r="19" s="46" customFormat="1" ht="22" customHeight="1" spans="1:7">
      <c r="A19" s="51" t="s">
        <v>25</v>
      </c>
      <c r="B19" s="51"/>
      <c r="C19" s="51"/>
      <c r="D19" s="51"/>
      <c r="E19" s="51"/>
      <c r="F19" s="51"/>
      <c r="G19" s="51"/>
    </row>
  </sheetData>
  <mergeCells count="6">
    <mergeCell ref="A3:G3"/>
    <mergeCell ref="B6:D6"/>
    <mergeCell ref="E6:G6"/>
    <mergeCell ref="A18:G18"/>
    <mergeCell ref="A19:G19"/>
    <mergeCell ref="A6:A7"/>
  </mergeCells>
  <pageMargins left="0.75" right="0.75" top="0.788888888888889" bottom="0.26875" header="0" footer="0"/>
  <pageSetup paperSize="9" orientation="landscape" horizontalDpi="600"/>
  <headerFooter alignWithMargins="0" scaleWithDoc="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K44"/>
  <sheetViews>
    <sheetView workbookViewId="0">
      <pane xSplit="2" ySplit="6" topLeftCell="C7" activePane="bottomRight" state="frozen"/>
      <selection/>
      <selection pane="topRight"/>
      <selection pane="bottomLeft"/>
      <selection pane="bottomRight" activeCell="D40" sqref="D40"/>
    </sheetView>
  </sheetViews>
  <sheetFormatPr defaultColWidth="9" defaultRowHeight="13.5"/>
  <cols>
    <col min="1" max="1" width="9" style="2"/>
    <col min="2" max="2" width="15.3" style="20" customWidth="1"/>
    <col min="3" max="6" width="15.3" style="21" customWidth="1"/>
    <col min="7" max="7" width="15.3" style="22" customWidth="1"/>
    <col min="8" max="8" width="15.3" style="23" customWidth="1"/>
    <col min="9" max="9" width="22.6" style="22" customWidth="1"/>
    <col min="10" max="11" width="9.76666666666667" style="2" customWidth="1"/>
    <col min="12" max="16384" width="9" style="2"/>
  </cols>
  <sheetData>
    <row r="1" ht="28" customHeight="1" spans="2:2">
      <c r="B1" s="3" t="s">
        <v>26</v>
      </c>
    </row>
    <row r="2" ht="28" customHeight="1" spans="2:2">
      <c r="B2" s="3"/>
    </row>
    <row r="3" ht="28" customHeight="1" spans="2:9">
      <c r="B3" s="4" t="s">
        <v>27</v>
      </c>
      <c r="C3" s="4"/>
      <c r="D3" s="4"/>
      <c r="E3" s="4"/>
      <c r="F3" s="4"/>
      <c r="G3" s="4"/>
      <c r="H3" s="24"/>
      <c r="I3" s="4"/>
    </row>
    <row r="4" ht="28" customHeight="1" spans="2:9">
      <c r="B4" s="4"/>
      <c r="C4" s="4"/>
      <c r="D4" s="4"/>
      <c r="E4" s="4"/>
      <c r="F4" s="4"/>
      <c r="G4" s="4"/>
      <c r="H4" s="24"/>
      <c r="I4" s="4"/>
    </row>
    <row r="5" s="1" customFormat="1" ht="28" customHeight="1" spans="2:9">
      <c r="B5" s="25" t="s">
        <v>2</v>
      </c>
      <c r="C5" s="26"/>
      <c r="D5" s="26"/>
      <c r="E5" s="26"/>
      <c r="F5" s="26"/>
      <c r="G5" s="26"/>
      <c r="H5" s="27"/>
      <c r="I5" s="26"/>
    </row>
    <row r="6" s="1" customFormat="1" ht="45" customHeight="1" spans="1:9">
      <c r="A6" s="5" t="s">
        <v>28</v>
      </c>
      <c r="B6" s="5" t="s">
        <v>29</v>
      </c>
      <c r="C6" s="5" t="s">
        <v>30</v>
      </c>
      <c r="D6" s="5" t="s">
        <v>31</v>
      </c>
      <c r="E6" s="5" t="s">
        <v>32</v>
      </c>
      <c r="F6" s="5" t="s">
        <v>33</v>
      </c>
      <c r="G6" s="5" t="s">
        <v>34</v>
      </c>
      <c r="H6" s="28" t="s">
        <v>35</v>
      </c>
      <c r="I6" s="5" t="s">
        <v>36</v>
      </c>
    </row>
    <row r="7" s="1" customFormat="1" ht="45" customHeight="1" spans="1:9">
      <c r="A7" s="29" t="s">
        <v>37</v>
      </c>
      <c r="B7" s="30" t="s">
        <v>38</v>
      </c>
      <c r="C7" s="30" t="s">
        <v>39</v>
      </c>
      <c r="D7" s="30" t="s">
        <v>40</v>
      </c>
      <c r="E7" s="31" t="s">
        <v>41</v>
      </c>
      <c r="F7" s="30" t="s">
        <v>42</v>
      </c>
      <c r="G7" s="32" t="s">
        <v>43</v>
      </c>
      <c r="H7" s="33">
        <v>60000</v>
      </c>
      <c r="I7" s="43" t="s">
        <v>44</v>
      </c>
    </row>
    <row r="8" s="1" customFormat="1" ht="45" customHeight="1" spans="1:9">
      <c r="A8" s="34"/>
      <c r="B8" s="30" t="s">
        <v>45</v>
      </c>
      <c r="C8" s="30" t="s">
        <v>46</v>
      </c>
      <c r="D8" s="30" t="s">
        <v>40</v>
      </c>
      <c r="E8" s="31" t="s">
        <v>41</v>
      </c>
      <c r="F8" s="30" t="s">
        <v>42</v>
      </c>
      <c r="G8" s="32" t="s">
        <v>43</v>
      </c>
      <c r="H8" s="33">
        <v>60000</v>
      </c>
      <c r="I8" s="43" t="s">
        <v>44</v>
      </c>
    </row>
    <row r="9" s="1" customFormat="1" ht="45" customHeight="1" spans="1:9">
      <c r="A9" s="34"/>
      <c r="B9" s="30" t="s">
        <v>47</v>
      </c>
      <c r="C9" s="30" t="s">
        <v>48</v>
      </c>
      <c r="D9" s="30" t="s">
        <v>49</v>
      </c>
      <c r="E9" s="31" t="s">
        <v>50</v>
      </c>
      <c r="F9" s="30" t="s">
        <v>51</v>
      </c>
      <c r="G9" s="32" t="s">
        <v>43</v>
      </c>
      <c r="H9" s="33">
        <v>300000</v>
      </c>
      <c r="I9" s="43" t="s">
        <v>52</v>
      </c>
    </row>
    <row r="10" s="1" customFormat="1" ht="45" customHeight="1" spans="1:9">
      <c r="A10" s="34"/>
      <c r="B10" s="30" t="s">
        <v>53</v>
      </c>
      <c r="C10" s="30" t="s">
        <v>54</v>
      </c>
      <c r="D10" s="30" t="s">
        <v>55</v>
      </c>
      <c r="E10" s="30" t="s">
        <v>56</v>
      </c>
      <c r="F10" s="30" t="s">
        <v>56</v>
      </c>
      <c r="G10" s="32" t="s">
        <v>57</v>
      </c>
      <c r="H10" s="33">
        <v>10000</v>
      </c>
      <c r="I10" s="43" t="s">
        <v>58</v>
      </c>
    </row>
    <row r="11" s="1" customFormat="1" ht="45" customHeight="1" spans="1:9">
      <c r="A11" s="35"/>
      <c r="B11" s="30" t="s">
        <v>47</v>
      </c>
      <c r="C11" s="30" t="s">
        <v>48</v>
      </c>
      <c r="D11" s="30" t="s">
        <v>49</v>
      </c>
      <c r="E11" s="31" t="s">
        <v>50</v>
      </c>
      <c r="F11" s="30" t="s">
        <v>51</v>
      </c>
      <c r="G11" s="32" t="s">
        <v>43</v>
      </c>
      <c r="H11" s="33">
        <v>70000</v>
      </c>
      <c r="I11" s="43" t="s">
        <v>58</v>
      </c>
    </row>
    <row r="12" s="1" customFormat="1" ht="45" customHeight="1" spans="1:9">
      <c r="A12" s="29" t="s">
        <v>18</v>
      </c>
      <c r="B12" s="30" t="s">
        <v>59</v>
      </c>
      <c r="C12" s="30" t="s">
        <v>60</v>
      </c>
      <c r="D12" s="30" t="s">
        <v>40</v>
      </c>
      <c r="E12" s="31" t="s">
        <v>61</v>
      </c>
      <c r="F12" s="30" t="s">
        <v>62</v>
      </c>
      <c r="G12" s="32" t="s">
        <v>43</v>
      </c>
      <c r="H12" s="33">
        <v>40000</v>
      </c>
      <c r="I12" s="43" t="s">
        <v>44</v>
      </c>
    </row>
    <row r="13" s="1" customFormat="1" ht="45" customHeight="1" spans="1:9">
      <c r="A13" s="34"/>
      <c r="B13" s="30" t="s">
        <v>63</v>
      </c>
      <c r="C13" s="30" t="s">
        <v>64</v>
      </c>
      <c r="D13" s="30" t="s">
        <v>40</v>
      </c>
      <c r="E13" s="31" t="s">
        <v>61</v>
      </c>
      <c r="F13" s="30" t="s">
        <v>62</v>
      </c>
      <c r="G13" s="32" t="s">
        <v>43</v>
      </c>
      <c r="H13" s="33">
        <v>40000</v>
      </c>
      <c r="I13" s="43" t="s">
        <v>65</v>
      </c>
    </row>
    <row r="14" s="1" customFormat="1" ht="45" customHeight="1" spans="1:9">
      <c r="A14" s="34"/>
      <c r="B14" s="30" t="s">
        <v>66</v>
      </c>
      <c r="C14" s="30" t="s">
        <v>67</v>
      </c>
      <c r="D14" s="30" t="s">
        <v>40</v>
      </c>
      <c r="E14" s="31" t="s">
        <v>68</v>
      </c>
      <c r="F14" s="30" t="s">
        <v>69</v>
      </c>
      <c r="G14" s="32" t="s">
        <v>43</v>
      </c>
      <c r="H14" s="33">
        <v>20000</v>
      </c>
      <c r="I14" s="43" t="s">
        <v>44</v>
      </c>
    </row>
    <row r="15" s="1" customFormat="1" ht="45" customHeight="1" spans="1:9">
      <c r="A15" s="35"/>
      <c r="B15" s="30" t="s">
        <v>70</v>
      </c>
      <c r="C15" s="30" t="s">
        <v>71</v>
      </c>
      <c r="D15" s="30" t="s">
        <v>40</v>
      </c>
      <c r="E15" s="31" t="s">
        <v>61</v>
      </c>
      <c r="F15" s="30" t="s">
        <v>62</v>
      </c>
      <c r="G15" s="32" t="s">
        <v>43</v>
      </c>
      <c r="H15" s="33">
        <v>50000</v>
      </c>
      <c r="I15" s="43" t="s">
        <v>44</v>
      </c>
    </row>
    <row r="16" s="1" customFormat="1" ht="45" customHeight="1" spans="1:9">
      <c r="A16" s="29" t="s">
        <v>19</v>
      </c>
      <c r="B16" s="30" t="s">
        <v>72</v>
      </c>
      <c r="C16" s="30" t="s">
        <v>73</v>
      </c>
      <c r="D16" s="30" t="s">
        <v>40</v>
      </c>
      <c r="E16" s="36" t="s">
        <v>74</v>
      </c>
      <c r="F16" s="31" t="s">
        <v>75</v>
      </c>
      <c r="G16" s="32" t="s">
        <v>43</v>
      </c>
      <c r="H16" s="33">
        <v>30000</v>
      </c>
      <c r="I16" s="43" t="s">
        <v>65</v>
      </c>
    </row>
    <row r="17" s="1" customFormat="1" ht="45" customHeight="1" spans="1:9">
      <c r="A17" s="34"/>
      <c r="B17" s="30" t="s">
        <v>76</v>
      </c>
      <c r="C17" s="30" t="s">
        <v>77</v>
      </c>
      <c r="D17" s="30" t="s">
        <v>40</v>
      </c>
      <c r="E17" s="36" t="s">
        <v>74</v>
      </c>
      <c r="F17" s="31" t="s">
        <v>75</v>
      </c>
      <c r="G17" s="32" t="s">
        <v>43</v>
      </c>
      <c r="H17" s="33">
        <v>50000</v>
      </c>
      <c r="I17" s="43" t="s">
        <v>65</v>
      </c>
    </row>
    <row r="18" s="1" customFormat="1" ht="45" customHeight="1" spans="1:9">
      <c r="A18" s="35"/>
      <c r="B18" s="30" t="s">
        <v>76</v>
      </c>
      <c r="C18" s="30" t="s">
        <v>77</v>
      </c>
      <c r="D18" s="30" t="s">
        <v>40</v>
      </c>
      <c r="E18" s="36" t="s">
        <v>74</v>
      </c>
      <c r="F18" s="31" t="s">
        <v>75</v>
      </c>
      <c r="G18" s="32" t="s">
        <v>43</v>
      </c>
      <c r="H18" s="33">
        <v>80000</v>
      </c>
      <c r="I18" s="43" t="s">
        <v>44</v>
      </c>
    </row>
    <row r="19" s="1" customFormat="1" ht="45" customHeight="1" spans="1:9">
      <c r="A19" s="29" t="s">
        <v>20</v>
      </c>
      <c r="B19" s="30" t="s">
        <v>78</v>
      </c>
      <c r="C19" s="30" t="s">
        <v>79</v>
      </c>
      <c r="D19" s="30" t="s">
        <v>80</v>
      </c>
      <c r="E19" s="31" t="s">
        <v>81</v>
      </c>
      <c r="F19" s="31" t="s">
        <v>81</v>
      </c>
      <c r="G19" s="32" t="s">
        <v>57</v>
      </c>
      <c r="H19" s="33">
        <v>10000</v>
      </c>
      <c r="I19" s="43" t="s">
        <v>52</v>
      </c>
    </row>
    <row r="20" s="1" customFormat="1" ht="45" customHeight="1" spans="1:9">
      <c r="A20" s="34"/>
      <c r="B20" s="30" t="s">
        <v>82</v>
      </c>
      <c r="C20" s="30" t="s">
        <v>83</v>
      </c>
      <c r="D20" s="30" t="s">
        <v>40</v>
      </c>
      <c r="E20" s="31" t="s">
        <v>84</v>
      </c>
      <c r="F20" s="30" t="s">
        <v>85</v>
      </c>
      <c r="G20" s="32" t="s">
        <v>43</v>
      </c>
      <c r="H20" s="33">
        <v>30000</v>
      </c>
      <c r="I20" s="43" t="s">
        <v>44</v>
      </c>
    </row>
    <row r="21" s="1" customFormat="1" ht="45" customHeight="1" spans="1:9">
      <c r="A21" s="34"/>
      <c r="B21" s="30" t="s">
        <v>86</v>
      </c>
      <c r="C21" s="30" t="s">
        <v>87</v>
      </c>
      <c r="D21" s="30" t="s">
        <v>40</v>
      </c>
      <c r="E21" s="31" t="s">
        <v>84</v>
      </c>
      <c r="F21" s="30" t="s">
        <v>85</v>
      </c>
      <c r="G21" s="32" t="s">
        <v>43</v>
      </c>
      <c r="H21" s="33">
        <v>80000</v>
      </c>
      <c r="I21" s="43" t="s">
        <v>44</v>
      </c>
    </row>
    <row r="22" s="1" customFormat="1" ht="45" customHeight="1" spans="1:9">
      <c r="A22" s="34"/>
      <c r="B22" s="30" t="s">
        <v>88</v>
      </c>
      <c r="C22" s="30" t="s">
        <v>89</v>
      </c>
      <c r="D22" s="30" t="s">
        <v>90</v>
      </c>
      <c r="E22" s="30" t="s">
        <v>91</v>
      </c>
      <c r="F22" s="30" t="s">
        <v>91</v>
      </c>
      <c r="G22" s="32" t="s">
        <v>57</v>
      </c>
      <c r="H22" s="33">
        <v>10000</v>
      </c>
      <c r="I22" s="43" t="s">
        <v>52</v>
      </c>
    </row>
    <row r="23" s="1" customFormat="1" ht="45" customHeight="1" spans="1:9">
      <c r="A23" s="35"/>
      <c r="B23" s="30" t="s">
        <v>92</v>
      </c>
      <c r="C23" s="30" t="s">
        <v>93</v>
      </c>
      <c r="D23" s="30" t="s">
        <v>94</v>
      </c>
      <c r="E23" s="31" t="s">
        <v>84</v>
      </c>
      <c r="F23" s="30" t="s">
        <v>95</v>
      </c>
      <c r="G23" s="32" t="s">
        <v>57</v>
      </c>
      <c r="H23" s="33">
        <v>30000</v>
      </c>
      <c r="I23" s="43" t="s">
        <v>52</v>
      </c>
    </row>
    <row r="24" s="1" customFormat="1" ht="45" customHeight="1" spans="1:9">
      <c r="A24" s="29" t="s">
        <v>23</v>
      </c>
      <c r="B24" s="30" t="s">
        <v>96</v>
      </c>
      <c r="C24" s="30" t="s">
        <v>97</v>
      </c>
      <c r="D24" s="30" t="s">
        <v>80</v>
      </c>
      <c r="E24" s="30" t="s">
        <v>98</v>
      </c>
      <c r="F24" s="30" t="s">
        <v>99</v>
      </c>
      <c r="G24" s="32" t="s">
        <v>57</v>
      </c>
      <c r="H24" s="33">
        <v>10000</v>
      </c>
      <c r="I24" s="43" t="s">
        <v>58</v>
      </c>
    </row>
    <row r="25" s="1" customFormat="1" ht="45" customHeight="1" spans="1:9">
      <c r="A25" s="34"/>
      <c r="B25" s="30" t="s">
        <v>100</v>
      </c>
      <c r="C25" s="30" t="s">
        <v>101</v>
      </c>
      <c r="D25" s="30" t="s">
        <v>40</v>
      </c>
      <c r="E25" s="30" t="s">
        <v>99</v>
      </c>
      <c r="F25" s="30" t="s">
        <v>99</v>
      </c>
      <c r="G25" s="32" t="s">
        <v>43</v>
      </c>
      <c r="H25" s="33">
        <v>90000</v>
      </c>
      <c r="I25" s="43" t="s">
        <v>65</v>
      </c>
    </row>
    <row r="26" s="1" customFormat="1" ht="45" customHeight="1" spans="1:9">
      <c r="A26" s="34"/>
      <c r="B26" s="30" t="s">
        <v>102</v>
      </c>
      <c r="C26" s="30" t="s">
        <v>103</v>
      </c>
      <c r="D26" s="30" t="s">
        <v>40</v>
      </c>
      <c r="E26" s="30" t="s">
        <v>99</v>
      </c>
      <c r="F26" s="30" t="s">
        <v>99</v>
      </c>
      <c r="G26" s="32" t="s">
        <v>43</v>
      </c>
      <c r="H26" s="33">
        <v>40000</v>
      </c>
      <c r="I26" s="43" t="s">
        <v>44</v>
      </c>
    </row>
    <row r="27" s="1" customFormat="1" ht="45" customHeight="1" spans="1:9">
      <c r="A27" s="34"/>
      <c r="B27" s="30" t="s">
        <v>104</v>
      </c>
      <c r="C27" s="30" t="s">
        <v>105</v>
      </c>
      <c r="D27" s="30" t="s">
        <v>80</v>
      </c>
      <c r="E27" s="30" t="s">
        <v>98</v>
      </c>
      <c r="F27" s="30" t="s">
        <v>99</v>
      </c>
      <c r="G27" s="32" t="s">
        <v>57</v>
      </c>
      <c r="H27" s="33">
        <v>5000</v>
      </c>
      <c r="I27" s="43" t="s">
        <v>58</v>
      </c>
    </row>
    <row r="28" s="1" customFormat="1" ht="45" customHeight="1" spans="1:9">
      <c r="A28" s="35"/>
      <c r="B28" s="30" t="s">
        <v>106</v>
      </c>
      <c r="C28" s="30" t="s">
        <v>107</v>
      </c>
      <c r="D28" s="30" t="s">
        <v>80</v>
      </c>
      <c r="E28" s="30" t="s">
        <v>98</v>
      </c>
      <c r="F28" s="30" t="s">
        <v>99</v>
      </c>
      <c r="G28" s="32" t="s">
        <v>57</v>
      </c>
      <c r="H28" s="33">
        <v>5000</v>
      </c>
      <c r="I28" s="43" t="s">
        <v>58</v>
      </c>
    </row>
    <row r="29" s="1" customFormat="1" ht="45" customHeight="1" spans="1:9">
      <c r="A29" s="29" t="s">
        <v>21</v>
      </c>
      <c r="B29" s="30" t="s">
        <v>108</v>
      </c>
      <c r="C29" s="30" t="s">
        <v>109</v>
      </c>
      <c r="D29" s="30" t="s">
        <v>49</v>
      </c>
      <c r="E29" s="30" t="s">
        <v>110</v>
      </c>
      <c r="F29" s="30" t="s">
        <v>110</v>
      </c>
      <c r="G29" s="32" t="s">
        <v>43</v>
      </c>
      <c r="H29" s="33">
        <v>100000</v>
      </c>
      <c r="I29" s="43" t="s">
        <v>52</v>
      </c>
    </row>
    <row r="30" s="1" customFormat="1" ht="45" customHeight="1" spans="1:9">
      <c r="A30" s="35"/>
      <c r="B30" s="30" t="s">
        <v>108</v>
      </c>
      <c r="C30" s="30" t="s">
        <v>109</v>
      </c>
      <c r="D30" s="30" t="s">
        <v>49</v>
      </c>
      <c r="E30" s="30" t="s">
        <v>110</v>
      </c>
      <c r="F30" s="30" t="s">
        <v>110</v>
      </c>
      <c r="G30" s="32" t="s">
        <v>43</v>
      </c>
      <c r="H30" s="33">
        <v>60000</v>
      </c>
      <c r="I30" s="43" t="s">
        <v>58</v>
      </c>
    </row>
    <row r="31" s="1" customFormat="1" ht="45" customHeight="1" spans="1:9">
      <c r="A31" s="29" t="s">
        <v>22</v>
      </c>
      <c r="B31" s="30" t="s">
        <v>111</v>
      </c>
      <c r="C31" s="30" t="s">
        <v>112</v>
      </c>
      <c r="D31" s="30" t="s">
        <v>55</v>
      </c>
      <c r="E31" s="30" t="s">
        <v>113</v>
      </c>
      <c r="F31" s="30" t="s">
        <v>114</v>
      </c>
      <c r="G31" s="32" t="s">
        <v>57</v>
      </c>
      <c r="H31" s="33">
        <v>7000</v>
      </c>
      <c r="I31" s="43" t="s">
        <v>52</v>
      </c>
    </row>
    <row r="32" s="1" customFormat="1" ht="45" customHeight="1" spans="1:9">
      <c r="A32" s="34"/>
      <c r="B32" s="30" t="s">
        <v>115</v>
      </c>
      <c r="C32" s="30" t="s">
        <v>116</v>
      </c>
      <c r="D32" s="30" t="s">
        <v>40</v>
      </c>
      <c r="E32" s="30" t="s">
        <v>117</v>
      </c>
      <c r="F32" s="30" t="s">
        <v>118</v>
      </c>
      <c r="G32" s="32" t="s">
        <v>43</v>
      </c>
      <c r="H32" s="33">
        <v>23600</v>
      </c>
      <c r="I32" s="43" t="s">
        <v>44</v>
      </c>
    </row>
    <row r="33" s="1" customFormat="1" ht="45" customHeight="1" spans="1:9">
      <c r="A33" s="34"/>
      <c r="B33" s="30" t="s">
        <v>119</v>
      </c>
      <c r="C33" s="30" t="s">
        <v>120</v>
      </c>
      <c r="D33" s="30" t="s">
        <v>40</v>
      </c>
      <c r="E33" s="30" t="s">
        <v>121</v>
      </c>
      <c r="F33" s="30" t="s">
        <v>122</v>
      </c>
      <c r="G33" s="32" t="s">
        <v>43</v>
      </c>
      <c r="H33" s="33">
        <v>26400</v>
      </c>
      <c r="I33" s="43" t="s">
        <v>44</v>
      </c>
    </row>
    <row r="34" s="1" customFormat="1" ht="45" customHeight="1" spans="1:9">
      <c r="A34" s="34"/>
      <c r="B34" s="30" t="s">
        <v>123</v>
      </c>
      <c r="C34" s="30" t="s">
        <v>124</v>
      </c>
      <c r="D34" s="30" t="s">
        <v>125</v>
      </c>
      <c r="E34" s="30" t="s">
        <v>126</v>
      </c>
      <c r="F34" s="30" t="s">
        <v>127</v>
      </c>
      <c r="G34" s="32" t="s">
        <v>57</v>
      </c>
      <c r="H34" s="33">
        <v>2000</v>
      </c>
      <c r="I34" s="43" t="s">
        <v>52</v>
      </c>
    </row>
    <row r="35" s="1" customFormat="1" ht="45" customHeight="1" spans="1:9">
      <c r="A35" s="34"/>
      <c r="B35" s="30" t="s">
        <v>128</v>
      </c>
      <c r="C35" s="30" t="s">
        <v>129</v>
      </c>
      <c r="D35" s="30" t="s">
        <v>80</v>
      </c>
      <c r="E35" s="30" t="s">
        <v>126</v>
      </c>
      <c r="F35" s="30" t="s">
        <v>127</v>
      </c>
      <c r="G35" s="32" t="s">
        <v>57</v>
      </c>
      <c r="H35" s="33">
        <v>3000</v>
      </c>
      <c r="I35" s="43" t="s">
        <v>52</v>
      </c>
    </row>
    <row r="36" s="1" customFormat="1" ht="45" customHeight="1" spans="1:9">
      <c r="A36" s="34"/>
      <c r="B36" s="30" t="s">
        <v>130</v>
      </c>
      <c r="C36" s="30" t="s">
        <v>131</v>
      </c>
      <c r="D36" s="30" t="s">
        <v>80</v>
      </c>
      <c r="E36" s="30" t="s">
        <v>121</v>
      </c>
      <c r="F36" s="30" t="s">
        <v>122</v>
      </c>
      <c r="G36" s="32" t="s">
        <v>57</v>
      </c>
      <c r="H36" s="33">
        <v>2000</v>
      </c>
      <c r="I36" s="43" t="s">
        <v>52</v>
      </c>
    </row>
    <row r="37" s="1" customFormat="1" ht="45" customHeight="1" spans="1:9">
      <c r="A37" s="34"/>
      <c r="B37" s="30" t="s">
        <v>132</v>
      </c>
      <c r="C37" s="30" t="s">
        <v>133</v>
      </c>
      <c r="D37" s="30" t="s">
        <v>125</v>
      </c>
      <c r="E37" s="30" t="s">
        <v>126</v>
      </c>
      <c r="F37" s="30" t="s">
        <v>134</v>
      </c>
      <c r="G37" s="32" t="s">
        <v>57</v>
      </c>
      <c r="H37" s="33">
        <v>3000</v>
      </c>
      <c r="I37" s="43" t="s">
        <v>52</v>
      </c>
    </row>
    <row r="38" s="1" customFormat="1" ht="45" customHeight="1" spans="1:9">
      <c r="A38" s="34"/>
      <c r="B38" s="30" t="s">
        <v>135</v>
      </c>
      <c r="C38" s="30" t="s">
        <v>136</v>
      </c>
      <c r="D38" s="30" t="s">
        <v>137</v>
      </c>
      <c r="E38" s="30" t="s">
        <v>138</v>
      </c>
      <c r="F38" s="30" t="s">
        <v>139</v>
      </c>
      <c r="G38" s="32" t="s">
        <v>57</v>
      </c>
      <c r="H38" s="33">
        <v>7800</v>
      </c>
      <c r="I38" s="43" t="s">
        <v>52</v>
      </c>
    </row>
    <row r="39" s="1" customFormat="1" ht="45" customHeight="1" spans="1:9">
      <c r="A39" s="34"/>
      <c r="B39" s="30" t="s">
        <v>140</v>
      </c>
      <c r="C39" s="30" t="s">
        <v>141</v>
      </c>
      <c r="D39" s="30" t="s">
        <v>142</v>
      </c>
      <c r="E39" s="30" t="s">
        <v>143</v>
      </c>
      <c r="F39" s="30" t="s">
        <v>144</v>
      </c>
      <c r="G39" s="32" t="s">
        <v>57</v>
      </c>
      <c r="H39" s="33">
        <v>10000</v>
      </c>
      <c r="I39" s="43" t="s">
        <v>52</v>
      </c>
    </row>
    <row r="40" s="1" customFormat="1" ht="45" customHeight="1" spans="1:9">
      <c r="A40" s="34"/>
      <c r="B40" s="30" t="s">
        <v>145</v>
      </c>
      <c r="C40" s="30" t="s">
        <v>146</v>
      </c>
      <c r="D40" s="30" t="s">
        <v>125</v>
      </c>
      <c r="E40" s="30" t="s">
        <v>147</v>
      </c>
      <c r="F40" s="30" t="s">
        <v>148</v>
      </c>
      <c r="G40" s="32" t="s">
        <v>57</v>
      </c>
      <c r="H40" s="33">
        <v>63700</v>
      </c>
      <c r="I40" s="43" t="s">
        <v>52</v>
      </c>
    </row>
    <row r="41" s="1" customFormat="1" ht="45" customHeight="1" spans="1:9">
      <c r="A41" s="35"/>
      <c r="B41" s="30" t="s">
        <v>149</v>
      </c>
      <c r="C41" s="30" t="s">
        <v>150</v>
      </c>
      <c r="D41" s="30" t="s">
        <v>80</v>
      </c>
      <c r="E41" s="30" t="s">
        <v>98</v>
      </c>
      <c r="F41" s="30" t="s">
        <v>151</v>
      </c>
      <c r="G41" s="32" t="s">
        <v>57</v>
      </c>
      <c r="H41" s="33">
        <v>1500</v>
      </c>
      <c r="I41" s="43" t="s">
        <v>52</v>
      </c>
    </row>
    <row r="42" s="1" customFormat="1" ht="45" customHeight="1" spans="1:9">
      <c r="A42" s="37"/>
      <c r="B42" s="38"/>
      <c r="C42" s="38"/>
      <c r="D42" s="38"/>
      <c r="E42" s="38"/>
      <c r="F42" s="38"/>
      <c r="G42" s="38"/>
      <c r="H42" s="38"/>
      <c r="I42" s="44"/>
    </row>
    <row r="43" s="18" customFormat="1" ht="19" customHeight="1" spans="1:11">
      <c r="A43" s="38" t="s">
        <v>152</v>
      </c>
      <c r="B43" s="38"/>
      <c r="C43" s="38"/>
      <c r="D43" s="38"/>
      <c r="E43" s="38"/>
      <c r="F43" s="38"/>
      <c r="G43" s="38"/>
      <c r="H43" s="38"/>
      <c r="I43" s="38"/>
      <c r="J43" s="19"/>
      <c r="K43" s="19"/>
    </row>
    <row r="44" s="19" customFormat="1" ht="15" customHeight="1" spans="2:9">
      <c r="B44" s="39"/>
      <c r="C44" s="40"/>
      <c r="D44" s="40"/>
      <c r="E44" s="40"/>
      <c r="F44" s="40"/>
      <c r="G44" s="41"/>
      <c r="H44" s="42"/>
      <c r="I44" s="41"/>
    </row>
  </sheetData>
  <mergeCells count="10">
    <mergeCell ref="B3:I3"/>
    <mergeCell ref="B5:I5"/>
    <mergeCell ref="A43:I43"/>
    <mergeCell ref="A7:A11"/>
    <mergeCell ref="A12:A15"/>
    <mergeCell ref="A16:A18"/>
    <mergeCell ref="A19:A23"/>
    <mergeCell ref="A24:A28"/>
    <mergeCell ref="A29:A30"/>
    <mergeCell ref="A31:A41"/>
  </mergeCells>
  <pageMargins left="0.75" right="0.75" top="0.788888888888889" bottom="0.26875" header="0" footer="0"/>
  <pageSetup paperSize="9" scale="95" fitToHeight="0" orientation="landscape" horizontalDpi="600"/>
  <headerFooter alignWithMargins="0" scaleWithDoc="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J44"/>
  <sheetViews>
    <sheetView tabSelected="1" workbookViewId="0">
      <pane ySplit="6" topLeftCell="A7" activePane="bottomLeft" state="frozen"/>
      <selection/>
      <selection pane="bottomLeft" activeCell="D25" sqref="D25"/>
    </sheetView>
  </sheetViews>
  <sheetFormatPr defaultColWidth="9" defaultRowHeight="13.5"/>
  <cols>
    <col min="1" max="1" width="41" style="2" customWidth="1"/>
    <col min="2" max="2" width="8.375" style="2" customWidth="1"/>
    <col min="3" max="3" width="9.125" style="2" customWidth="1"/>
    <col min="4" max="6" width="9" style="2"/>
    <col min="7" max="9" width="8.375" style="2" customWidth="1"/>
    <col min="10" max="10" width="7.375" style="2" customWidth="1"/>
    <col min="11" max="16384" width="9" style="2"/>
  </cols>
  <sheetData>
    <row r="1" ht="20" customHeight="1" spans="1:1">
      <c r="A1" s="3" t="s">
        <v>153</v>
      </c>
    </row>
    <row r="2" ht="20" customHeight="1" spans="1:1">
      <c r="A2" s="3"/>
    </row>
    <row r="3" ht="28" customHeight="1" spans="1:10">
      <c r="A3" s="4" t="s">
        <v>154</v>
      </c>
      <c r="B3" s="4"/>
      <c r="C3" s="4"/>
      <c r="D3" s="4"/>
      <c r="E3" s="4"/>
      <c r="F3" s="4"/>
      <c r="G3" s="4"/>
      <c r="H3" s="4"/>
      <c r="I3" s="4"/>
      <c r="J3" s="4"/>
    </row>
    <row r="4" ht="20" customHeight="1" spans="1:10">
      <c r="A4" s="4"/>
      <c r="I4" s="17" t="s">
        <v>2</v>
      </c>
      <c r="J4" s="17"/>
    </row>
    <row r="5" s="1" customFormat="1" ht="20" customHeight="1"/>
    <row r="6" s="1" customFormat="1" ht="28" customHeight="1" spans="1:10">
      <c r="A6" s="5" t="s">
        <v>155</v>
      </c>
      <c r="B6" s="6" t="s">
        <v>15</v>
      </c>
      <c r="C6" s="6" t="s">
        <v>16</v>
      </c>
      <c r="D6" s="7" t="s">
        <v>156</v>
      </c>
      <c r="E6" s="7" t="s">
        <v>18</v>
      </c>
      <c r="F6" s="7" t="s">
        <v>19</v>
      </c>
      <c r="G6" s="7" t="s">
        <v>20</v>
      </c>
      <c r="H6" s="7" t="s">
        <v>21</v>
      </c>
      <c r="I6" s="7" t="s">
        <v>22</v>
      </c>
      <c r="J6" s="7" t="s">
        <v>23</v>
      </c>
    </row>
    <row r="7" s="1" customFormat="1" ht="24" customHeight="1" spans="1:10">
      <c r="A7" s="8" t="s">
        <v>157</v>
      </c>
      <c r="B7" s="9">
        <f t="shared" ref="B7:B29" si="0">SUM(D7:J7)</f>
        <v>896.200491</v>
      </c>
      <c r="C7" s="9">
        <f t="shared" ref="C7:C29" si="1">D7+E7+F7+G7</f>
        <v>509.093</v>
      </c>
      <c r="D7" s="9">
        <f>D8+D9</f>
        <v>182.94</v>
      </c>
      <c r="E7" s="9">
        <v>50.42</v>
      </c>
      <c r="F7" s="9">
        <v>153.6653</v>
      </c>
      <c r="G7" s="9">
        <v>122.0677</v>
      </c>
      <c r="H7" s="9">
        <v>215.198091</v>
      </c>
      <c r="I7" s="9">
        <f>I8+I9</f>
        <v>106.74</v>
      </c>
      <c r="J7" s="9">
        <v>65.1694</v>
      </c>
    </row>
    <row r="8" s="1" customFormat="1" ht="24" customHeight="1" spans="1:10">
      <c r="A8" s="8" t="s">
        <v>158</v>
      </c>
      <c r="B8" s="9">
        <f t="shared" si="0"/>
        <v>401.962042</v>
      </c>
      <c r="C8" s="9">
        <f t="shared" si="1"/>
        <v>187.923916</v>
      </c>
      <c r="D8" s="9">
        <v>44.74</v>
      </c>
      <c r="E8" s="9">
        <v>20.955</v>
      </c>
      <c r="F8" s="9">
        <v>89.0324</v>
      </c>
      <c r="G8" s="9">
        <v>33.196516</v>
      </c>
      <c r="H8" s="9">
        <v>128.193126</v>
      </c>
      <c r="I8" s="9">
        <v>46.82</v>
      </c>
      <c r="J8" s="9">
        <v>39.025</v>
      </c>
    </row>
    <row r="9" s="1" customFormat="1" ht="24" customHeight="1" spans="1:10">
      <c r="A9" s="10" t="s">
        <v>159</v>
      </c>
      <c r="B9" s="9">
        <f t="shared" si="0"/>
        <v>494.238449</v>
      </c>
      <c r="C9" s="9">
        <f t="shared" si="1"/>
        <v>321.169084</v>
      </c>
      <c r="D9" s="9">
        <v>138.2</v>
      </c>
      <c r="E9" s="9">
        <v>29.465</v>
      </c>
      <c r="F9" s="9">
        <v>64.6329</v>
      </c>
      <c r="G9" s="9">
        <v>88.871184</v>
      </c>
      <c r="H9" s="9">
        <v>87.004965</v>
      </c>
      <c r="I9" s="9">
        <v>59.92</v>
      </c>
      <c r="J9" s="9">
        <v>26.1444</v>
      </c>
    </row>
    <row r="10" s="1" customFormat="1" ht="24" customHeight="1" spans="1:10">
      <c r="A10" s="8" t="s">
        <v>160</v>
      </c>
      <c r="B10" s="9">
        <f t="shared" si="0"/>
        <v>896.87</v>
      </c>
      <c r="C10" s="9">
        <f t="shared" si="1"/>
        <v>509.74</v>
      </c>
      <c r="D10" s="9">
        <f>D11+D12</f>
        <v>183.54</v>
      </c>
      <c r="E10" s="9">
        <v>50.43</v>
      </c>
      <c r="F10" s="9">
        <v>153.69</v>
      </c>
      <c r="G10" s="9">
        <v>122.08</v>
      </c>
      <c r="H10" s="9">
        <v>215.21</v>
      </c>
      <c r="I10" s="9">
        <f>I11+I12</f>
        <v>106.74</v>
      </c>
      <c r="J10" s="9">
        <v>65.18</v>
      </c>
    </row>
    <row r="11" s="1" customFormat="1" ht="24" customHeight="1" spans="1:10">
      <c r="A11" s="8" t="s">
        <v>158</v>
      </c>
      <c r="B11" s="9">
        <f t="shared" si="0"/>
        <v>402.38</v>
      </c>
      <c r="C11" s="9">
        <f t="shared" si="1"/>
        <v>188.33</v>
      </c>
      <c r="D11" s="9">
        <v>45.12</v>
      </c>
      <c r="E11" s="9">
        <v>20.96</v>
      </c>
      <c r="F11" s="9">
        <v>89.05</v>
      </c>
      <c r="G11" s="9">
        <v>33.2</v>
      </c>
      <c r="H11" s="9">
        <v>128.2</v>
      </c>
      <c r="I11" s="9">
        <v>46.82</v>
      </c>
      <c r="J11" s="9">
        <v>39.03</v>
      </c>
    </row>
    <row r="12" s="1" customFormat="1" ht="24" customHeight="1" spans="1:10">
      <c r="A12" s="10" t="s">
        <v>159</v>
      </c>
      <c r="B12" s="9">
        <f t="shared" si="0"/>
        <v>494.49</v>
      </c>
      <c r="C12" s="9">
        <f t="shared" si="1"/>
        <v>321.41</v>
      </c>
      <c r="D12" s="9">
        <v>138.42</v>
      </c>
      <c r="E12" s="9">
        <v>29.47</v>
      </c>
      <c r="F12" s="9">
        <v>64.64</v>
      </c>
      <c r="G12" s="9">
        <v>88.88</v>
      </c>
      <c r="H12" s="9">
        <v>87.01</v>
      </c>
      <c r="I12" s="9">
        <v>59.92</v>
      </c>
      <c r="J12" s="9">
        <v>26.15</v>
      </c>
    </row>
    <row r="13" s="1" customFormat="1" ht="24" customHeight="1" spans="1:10">
      <c r="A13" s="8" t="s">
        <v>161</v>
      </c>
      <c r="B13" s="9">
        <f t="shared" si="0"/>
        <v>201.1</v>
      </c>
      <c r="C13" s="9">
        <f t="shared" si="1"/>
        <v>144.1</v>
      </c>
      <c r="D13" s="9">
        <f t="shared" ref="D13:J13" si="2">D14+D16</f>
        <v>63.2</v>
      </c>
      <c r="E13" s="9">
        <f t="shared" si="2"/>
        <v>17.8</v>
      </c>
      <c r="F13" s="9">
        <f t="shared" si="2"/>
        <v>21</v>
      </c>
      <c r="G13" s="9">
        <f t="shared" si="2"/>
        <v>42.1</v>
      </c>
      <c r="H13" s="9">
        <f t="shared" si="2"/>
        <v>21</v>
      </c>
      <c r="I13" s="9">
        <f t="shared" si="2"/>
        <v>18.1</v>
      </c>
      <c r="J13" s="9">
        <f t="shared" si="2"/>
        <v>17.9</v>
      </c>
    </row>
    <row r="14" s="1" customFormat="1" ht="24" customHeight="1" spans="1:10">
      <c r="A14" s="8" t="s">
        <v>162</v>
      </c>
      <c r="B14" s="11">
        <f t="shared" si="0"/>
        <v>30.7</v>
      </c>
      <c r="C14" s="11">
        <f t="shared" si="1"/>
        <v>14.9</v>
      </c>
      <c r="D14" s="11">
        <v>4.3</v>
      </c>
      <c r="E14" s="11">
        <v>0</v>
      </c>
      <c r="F14" s="11">
        <v>3.7</v>
      </c>
      <c r="G14" s="11">
        <v>6.9</v>
      </c>
      <c r="H14" s="11">
        <v>3</v>
      </c>
      <c r="I14" s="11">
        <v>10.4</v>
      </c>
      <c r="J14" s="11">
        <v>2.4</v>
      </c>
    </row>
    <row r="15" s="1" customFormat="1" ht="24" customHeight="1" spans="1:10">
      <c r="A15" s="8" t="s">
        <v>163</v>
      </c>
      <c r="B15" s="9">
        <f t="shared" si="0"/>
        <v>12.7</v>
      </c>
      <c r="C15" s="9">
        <f t="shared" si="1"/>
        <v>8.9</v>
      </c>
      <c r="D15" s="11">
        <v>3.3</v>
      </c>
      <c r="E15" s="11"/>
      <c r="F15" s="11">
        <v>3.7</v>
      </c>
      <c r="G15" s="11">
        <v>1.9</v>
      </c>
      <c r="H15" s="11">
        <v>3</v>
      </c>
      <c r="I15" s="11">
        <v>0.4</v>
      </c>
      <c r="J15" s="11">
        <v>0.4</v>
      </c>
    </row>
    <row r="16" s="1" customFormat="1" ht="24" customHeight="1" spans="1:10">
      <c r="A16" s="8" t="s">
        <v>164</v>
      </c>
      <c r="B16" s="9">
        <f t="shared" si="0"/>
        <v>170.4</v>
      </c>
      <c r="C16" s="9">
        <f t="shared" si="1"/>
        <v>129.2</v>
      </c>
      <c r="D16" s="9">
        <v>58.9</v>
      </c>
      <c r="E16" s="9">
        <v>17.8</v>
      </c>
      <c r="F16" s="9">
        <v>17.3</v>
      </c>
      <c r="G16" s="9">
        <v>35.2</v>
      </c>
      <c r="H16" s="9">
        <v>18</v>
      </c>
      <c r="I16" s="9">
        <v>7.7</v>
      </c>
      <c r="J16" s="9">
        <v>15.5</v>
      </c>
    </row>
    <row r="17" s="1" customFormat="1" ht="24" customHeight="1" spans="1:10">
      <c r="A17" s="10" t="s">
        <v>165</v>
      </c>
      <c r="B17" s="9">
        <f t="shared" si="0"/>
        <v>45.4</v>
      </c>
      <c r="C17" s="9">
        <f t="shared" si="1"/>
        <v>38.2</v>
      </c>
      <c r="D17" s="11">
        <v>9.9</v>
      </c>
      <c r="E17" s="11">
        <v>2.8</v>
      </c>
      <c r="F17" s="11">
        <v>1.3</v>
      </c>
      <c r="G17" s="11">
        <v>24.2</v>
      </c>
      <c r="H17" s="11">
        <v>2</v>
      </c>
      <c r="I17" s="11">
        <v>2.7</v>
      </c>
      <c r="J17" s="11">
        <v>2.5</v>
      </c>
    </row>
    <row r="18" s="1" customFormat="1" ht="24" customHeight="1" spans="1:10">
      <c r="A18" s="8" t="s">
        <v>166</v>
      </c>
      <c r="B18" s="9">
        <f t="shared" si="0"/>
        <v>58.486338</v>
      </c>
      <c r="C18" s="9">
        <f t="shared" si="1"/>
        <v>47.366726</v>
      </c>
      <c r="D18" s="9">
        <f t="shared" ref="D18:J18" si="3">D19+D20</f>
        <v>13.2812</v>
      </c>
      <c r="E18" s="9">
        <f t="shared" si="3"/>
        <v>2.8</v>
      </c>
      <c r="F18" s="9">
        <f t="shared" si="3"/>
        <v>5.084726</v>
      </c>
      <c r="G18" s="9">
        <f t="shared" si="3"/>
        <v>26.2008</v>
      </c>
      <c r="H18" s="9">
        <f t="shared" si="3"/>
        <v>5</v>
      </c>
      <c r="I18" s="9">
        <f t="shared" si="3"/>
        <v>3.1205</v>
      </c>
      <c r="J18" s="9">
        <f t="shared" si="3"/>
        <v>2.99911200000001</v>
      </c>
    </row>
    <row r="19" s="1" customFormat="1" ht="24" customHeight="1" spans="1:10">
      <c r="A19" s="8" t="s">
        <v>167</v>
      </c>
      <c r="B19" s="9">
        <f t="shared" si="0"/>
        <v>12.7268</v>
      </c>
      <c r="C19" s="9">
        <f t="shared" si="1"/>
        <v>8.9268</v>
      </c>
      <c r="D19" s="11">
        <v>3.3</v>
      </c>
      <c r="E19" s="11">
        <v>0</v>
      </c>
      <c r="F19" s="11">
        <v>3.7</v>
      </c>
      <c r="G19" s="11">
        <v>1.9268</v>
      </c>
      <c r="H19" s="11">
        <v>3</v>
      </c>
      <c r="I19" s="11">
        <v>0.399999999999999</v>
      </c>
      <c r="J19" s="11">
        <v>0.399999999999999</v>
      </c>
    </row>
    <row r="20" s="1" customFormat="1" ht="24" customHeight="1" spans="1:10">
      <c r="A20" s="10" t="s">
        <v>168</v>
      </c>
      <c r="B20" s="9">
        <f t="shared" si="0"/>
        <v>45.759538</v>
      </c>
      <c r="C20" s="9">
        <f t="shared" si="1"/>
        <v>38.439926</v>
      </c>
      <c r="D20" s="11">
        <v>9.9812</v>
      </c>
      <c r="E20" s="11">
        <v>2.8</v>
      </c>
      <c r="F20" s="11">
        <v>1.384726</v>
      </c>
      <c r="G20" s="11">
        <v>24.274</v>
      </c>
      <c r="H20" s="11">
        <v>2</v>
      </c>
      <c r="I20" s="11">
        <v>2.7205</v>
      </c>
      <c r="J20" s="11">
        <v>2.59911200000001</v>
      </c>
    </row>
    <row r="21" s="1" customFormat="1" ht="24" customHeight="1" spans="1:10">
      <c r="A21" s="8" t="s">
        <v>169</v>
      </c>
      <c r="B21" s="9">
        <f t="shared" si="0"/>
        <v>30.1703992048</v>
      </c>
      <c r="C21" s="9">
        <f t="shared" si="1"/>
        <v>17.2524308988</v>
      </c>
      <c r="D21" s="9">
        <f t="shared" ref="D21:J21" si="4">D22+D23</f>
        <v>6.2549647284</v>
      </c>
      <c r="E21" s="9">
        <f t="shared" si="4"/>
        <v>1.71902309</v>
      </c>
      <c r="F21" s="9">
        <f t="shared" si="4"/>
        <v>5.0954112136</v>
      </c>
      <c r="G21" s="9">
        <f t="shared" si="4"/>
        <v>4.1830318668</v>
      </c>
      <c r="H21" s="9">
        <f t="shared" si="4"/>
        <v>6.94150878</v>
      </c>
      <c r="I21" s="9">
        <f t="shared" si="4"/>
        <v>3.7784733288</v>
      </c>
      <c r="J21" s="9">
        <f t="shared" si="4"/>
        <v>2.1979861972</v>
      </c>
    </row>
    <row r="22" s="1" customFormat="1" ht="24" customHeight="1" spans="1:10">
      <c r="A22" s="8" t="s">
        <v>167</v>
      </c>
      <c r="B22" s="9">
        <f t="shared" si="0"/>
        <v>13.4952367802</v>
      </c>
      <c r="C22" s="9">
        <f t="shared" si="1"/>
        <v>6.3470048718</v>
      </c>
      <c r="D22" s="9">
        <v>1.5318497784</v>
      </c>
      <c r="E22" s="9">
        <v>0.7167679</v>
      </c>
      <c r="F22" s="9">
        <v>3.0618296718</v>
      </c>
      <c r="G22" s="9">
        <v>1.0365575216</v>
      </c>
      <c r="H22" s="9">
        <v>4.0335319084</v>
      </c>
      <c r="I22" s="9">
        <v>1.7075</v>
      </c>
      <c r="J22" s="9">
        <v>1.4072</v>
      </c>
    </row>
    <row r="23" s="1" customFormat="1" ht="24" customHeight="1" spans="1:10">
      <c r="A23" s="10" t="s">
        <v>168</v>
      </c>
      <c r="B23" s="9">
        <f t="shared" si="0"/>
        <v>16.6751624246</v>
      </c>
      <c r="C23" s="9">
        <f t="shared" si="1"/>
        <v>10.905426027</v>
      </c>
      <c r="D23" s="9">
        <v>4.72311495</v>
      </c>
      <c r="E23" s="9">
        <v>1.00225519</v>
      </c>
      <c r="F23" s="9">
        <v>2.0335815418</v>
      </c>
      <c r="G23" s="9">
        <v>3.1464743452</v>
      </c>
      <c r="H23" s="9">
        <v>2.9079768716</v>
      </c>
      <c r="I23" s="9">
        <v>2.0709733288</v>
      </c>
      <c r="J23" s="9">
        <v>0.7907861972</v>
      </c>
    </row>
    <row r="24" s="1" customFormat="1" ht="24" customHeight="1" spans="1:10">
      <c r="A24" s="8" t="s">
        <v>170</v>
      </c>
      <c r="B24" s="9">
        <f t="shared" si="0"/>
        <v>1038.875152</v>
      </c>
      <c r="C24" s="9">
        <f t="shared" si="1"/>
        <v>605.890995</v>
      </c>
      <c r="D24" s="9">
        <f t="shared" ref="D24:J24" si="5">D25+D26</f>
        <v>232.9264</v>
      </c>
      <c r="E24" s="9">
        <f t="shared" si="5"/>
        <v>65.42</v>
      </c>
      <c r="F24" s="9">
        <f t="shared" si="5"/>
        <v>169.577695</v>
      </c>
      <c r="G24" s="9">
        <f t="shared" si="5"/>
        <v>137.9669</v>
      </c>
      <c r="H24" s="9">
        <f t="shared" si="5"/>
        <v>231.198091</v>
      </c>
      <c r="I24" s="9">
        <f t="shared" si="5"/>
        <v>121.7158</v>
      </c>
      <c r="J24" s="9">
        <f t="shared" si="5"/>
        <v>80.070266</v>
      </c>
    </row>
    <row r="25" s="1" customFormat="1" ht="24" customHeight="1" spans="1:10">
      <c r="A25" s="8" t="s">
        <v>158</v>
      </c>
      <c r="B25" s="9">
        <f t="shared" si="0"/>
        <v>419.999141</v>
      </c>
      <c r="C25" s="9">
        <f t="shared" si="1"/>
        <v>193.964737</v>
      </c>
      <c r="D25" s="12">
        <v>45.8076</v>
      </c>
      <c r="E25" s="11">
        <v>20.955</v>
      </c>
      <c r="F25" s="11">
        <v>89.032421</v>
      </c>
      <c r="G25" s="11">
        <v>38.169716</v>
      </c>
      <c r="H25" s="11">
        <v>128.193126</v>
      </c>
      <c r="I25" s="11">
        <v>56.8163</v>
      </c>
      <c r="J25" s="11">
        <v>41.024978</v>
      </c>
    </row>
    <row r="26" s="1" customFormat="1" ht="24" customHeight="1" spans="1:10">
      <c r="A26" s="10" t="s">
        <v>159</v>
      </c>
      <c r="B26" s="9">
        <f t="shared" si="0"/>
        <v>618.876011</v>
      </c>
      <c r="C26" s="9">
        <f t="shared" si="1"/>
        <v>411.926258</v>
      </c>
      <c r="D26" s="11">
        <v>187.1188</v>
      </c>
      <c r="E26" s="11">
        <v>44.465</v>
      </c>
      <c r="F26" s="11">
        <v>80.545274</v>
      </c>
      <c r="G26" s="11">
        <v>99.797184</v>
      </c>
      <c r="H26" s="11">
        <v>103.004965</v>
      </c>
      <c r="I26" s="11">
        <v>64.8995</v>
      </c>
      <c r="J26" s="11">
        <v>39.045288</v>
      </c>
    </row>
    <row r="27" s="1" customFormat="1" ht="24" customHeight="1" spans="1:10">
      <c r="A27" s="8" t="s">
        <v>171</v>
      </c>
      <c r="B27" s="9">
        <f t="shared" si="0"/>
        <v>1039.35</v>
      </c>
      <c r="C27" s="9">
        <f t="shared" si="1"/>
        <v>606.22</v>
      </c>
      <c r="D27" s="9">
        <f t="shared" ref="D27:J27" si="6">D28+D29</f>
        <v>233.03</v>
      </c>
      <c r="E27" s="9">
        <f t="shared" si="6"/>
        <v>65.43</v>
      </c>
      <c r="F27" s="9">
        <f t="shared" si="6"/>
        <v>169.68</v>
      </c>
      <c r="G27" s="9">
        <f t="shared" si="6"/>
        <v>138.08</v>
      </c>
      <c r="H27" s="9">
        <f t="shared" si="6"/>
        <v>231.21</v>
      </c>
      <c r="I27" s="9">
        <f t="shared" si="6"/>
        <v>121.74</v>
      </c>
      <c r="J27" s="9">
        <f t="shared" si="6"/>
        <v>80.18</v>
      </c>
    </row>
    <row r="28" s="1" customFormat="1" ht="24" customHeight="1" spans="1:10">
      <c r="A28" s="8" t="s">
        <v>158</v>
      </c>
      <c r="B28" s="9">
        <f t="shared" si="0"/>
        <v>420.07</v>
      </c>
      <c r="C28" s="9">
        <f t="shared" si="1"/>
        <v>194.02</v>
      </c>
      <c r="D28" s="11">
        <v>45.82</v>
      </c>
      <c r="E28" s="11">
        <v>20.96</v>
      </c>
      <c r="F28" s="11">
        <v>89.04</v>
      </c>
      <c r="G28" s="11">
        <v>38.2</v>
      </c>
      <c r="H28" s="11">
        <v>128.2</v>
      </c>
      <c r="I28" s="11">
        <v>56.82</v>
      </c>
      <c r="J28" s="11">
        <v>41.03</v>
      </c>
    </row>
    <row r="29" s="1" customFormat="1" ht="24" customHeight="1" spans="1:10">
      <c r="A29" s="13" t="s">
        <v>159</v>
      </c>
      <c r="B29" s="9">
        <f t="shared" si="0"/>
        <v>619.28</v>
      </c>
      <c r="C29" s="9">
        <f t="shared" si="1"/>
        <v>412.2</v>
      </c>
      <c r="D29" s="11">
        <v>187.21</v>
      </c>
      <c r="E29" s="11">
        <v>44.47</v>
      </c>
      <c r="F29" s="11">
        <v>80.64</v>
      </c>
      <c r="G29" s="11">
        <v>99.88</v>
      </c>
      <c r="H29" s="11">
        <v>103.01</v>
      </c>
      <c r="I29" s="11">
        <v>64.92</v>
      </c>
      <c r="J29" s="11">
        <v>39.15</v>
      </c>
    </row>
    <row r="30" s="1" customFormat="1" ht="43" customHeight="1" spans="1:10">
      <c r="A30" s="14" t="s">
        <v>172</v>
      </c>
      <c r="B30" s="14"/>
      <c r="C30" s="14"/>
      <c r="D30" s="14"/>
      <c r="E30" s="14"/>
      <c r="F30" s="14"/>
      <c r="G30" s="14"/>
      <c r="H30" s="14"/>
      <c r="I30" s="14"/>
      <c r="J30" s="14"/>
    </row>
    <row r="31" ht="14.25" spans="5:6">
      <c r="E31" s="15"/>
      <c r="F31" s="16"/>
    </row>
    <row r="32" ht="14.25" spans="5:6">
      <c r="E32" s="15"/>
      <c r="F32" s="16"/>
    </row>
    <row r="33" ht="14.25" spans="5:6">
      <c r="E33" s="15"/>
      <c r="F33" s="16"/>
    </row>
    <row r="34" ht="14.25" spans="5:6">
      <c r="E34" s="15"/>
      <c r="F34" s="16"/>
    </row>
    <row r="35" ht="14.25" spans="5:6">
      <c r="E35" s="15"/>
      <c r="F35" s="16"/>
    </row>
    <row r="36" ht="14.25" spans="5:6">
      <c r="E36" s="15"/>
      <c r="F36" s="16"/>
    </row>
    <row r="37" ht="14.25" spans="5:6">
      <c r="E37" s="15"/>
      <c r="F37" s="16"/>
    </row>
    <row r="38" ht="14.25" spans="5:6">
      <c r="E38" s="15"/>
      <c r="F38" s="16"/>
    </row>
    <row r="39" ht="14.25" spans="5:6">
      <c r="E39" s="15"/>
      <c r="F39" s="16"/>
    </row>
    <row r="40" ht="14.25" spans="5:6">
      <c r="E40" s="15"/>
      <c r="F40" s="16"/>
    </row>
    <row r="41" ht="14.25" spans="5:6">
      <c r="E41" s="15"/>
      <c r="F41" s="16"/>
    </row>
    <row r="42" ht="14.25" spans="5:6">
      <c r="E42" s="15"/>
      <c r="F42" s="16"/>
    </row>
    <row r="43" ht="14.25" spans="5:6">
      <c r="E43" s="15"/>
      <c r="F43" s="16"/>
    </row>
    <row r="44" ht="14.25" spans="5:6">
      <c r="E44" s="15"/>
      <c r="F44" s="16"/>
    </row>
  </sheetData>
  <mergeCells count="3">
    <mergeCell ref="A3:J3"/>
    <mergeCell ref="I4:J4"/>
    <mergeCell ref="A30:J30"/>
  </mergeCells>
  <pageMargins left="0.75" right="0.75" top="0.788888888888889" bottom="0.26875" header="0" footer="0"/>
  <pageSetup paperSize="9" orientation="portrait" horizontalDpi="600"/>
  <headerFooter alignWithMargins="0" scaleWithDoc="0"/>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表4-1 地方政府债务限额及余额决算情况表</vt:lpstr>
      <vt:lpstr>表4-2 地方政府债券使用情况表</vt:lpstr>
      <vt:lpstr>表4-3 地方政府债务发行及还本付息情况表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郭泽平</dc:creator>
  <dcterms:created xsi:type="dcterms:W3CDTF">2021-06-21T06:44:00Z</dcterms:created>
  <dcterms:modified xsi:type="dcterms:W3CDTF">2021-12-07T06:54:06Z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2052-10.8.0.6370</vt:lpwstr>
  </property>
</Properties>
</file>